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4\شهریور\"/>
    </mc:Choice>
  </mc:AlternateContent>
  <xr:revisionPtr revIDLastSave="0" documentId="13_ncr:1_{2DD8693B-C19C-43E3-9E1A-59CAB0A7969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 (3)" sheetId="23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_FilterDatabase" localSheetId="12" hidden="1">'درآمد سپرده بانکی'!$A$7:$H$17</definedName>
    <definedName name="_xlnm._FilterDatabase" localSheetId="6" hidden="1">سپرده!$A$8:$L$17</definedName>
    <definedName name="_xlnm._FilterDatabase" localSheetId="17" hidden="1">'سود سپرده بانکی'!$A$6:$M$17</definedName>
    <definedName name="_xlnm.Print_Area" localSheetId="4">اوراق!$A$1:$AL$30</definedName>
    <definedName name="_xlnm.Print_Area" localSheetId="2">'اوراق مشتقه'!$A$1:$AX$52</definedName>
    <definedName name="_xlnm.Print_Area" localSheetId="5">'تعدیل قیمت'!$A$1:$N$13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بانکی'!$A$1:$I$17</definedName>
    <definedName name="_xlnm.Print_Area" localSheetId="10">'درآمد سرمایه گذاری در اوراق به'!$A$1:$S$34</definedName>
    <definedName name="_xlnm.Print_Area" localSheetId="8">'درآمد سرمایه گذاری در سهام'!$A$1:$X$49</definedName>
    <definedName name="_xlnm.Print_Area" localSheetId="9">'درآمد سرمایه گذاری در صندوق'!$A$1:$X$16</definedName>
    <definedName name="_xlnm.Print_Area" localSheetId="14">'درآمد سود سهام'!$A$1:$T$19</definedName>
    <definedName name="_xlnm.Print_Area" localSheetId="15">'درآمد سود صندوق'!$A$1:$L$7</definedName>
    <definedName name="_xlnm.Print_Area" localSheetId="20">'درآمد ناشی از تغییر قیمت اوراق'!$A$1:$S$71</definedName>
    <definedName name="_xlnm.Print_Area" localSheetId="18">'درآمد ناشی از فروش'!$A$1:$S$28</definedName>
    <definedName name="_xlnm.Print_Area" localSheetId="13">'سایر درآمدها'!$A$1:$G$11</definedName>
    <definedName name="_xlnm.Print_Area" localSheetId="6">سپرده!$A$1:$M$17</definedName>
    <definedName name="_xlnm.Print_Area" localSheetId="1">سهام!$A$1:$AC$47</definedName>
    <definedName name="_xlnm.Print_Area" localSheetId="16">'سود اوراق بهادار'!$A$1:$U$26</definedName>
    <definedName name="_xlnm.Print_Area" localSheetId="17">'سود سپرده بانکی'!$A$1:$N$17</definedName>
    <definedName name="_xlnm.Print_Area" localSheetId="0">'صورت وضعیت'!$A$1:$C$19</definedName>
    <definedName name="_xlnm.Print_Area" localSheetId="11">'مبالغ تخصیصی اوراق (3)'!$A$1:$R$18</definedName>
    <definedName name="_xlnm.Print_Area" localSheetId="3">'واحدهای صندوق'!$A$1:$AB$16</definedName>
  </definedNames>
  <calcPr calcId="191029"/>
</workbook>
</file>

<file path=xl/calcChain.xml><?xml version="1.0" encoding="utf-8"?>
<calcChain xmlns="http://schemas.openxmlformats.org/spreadsheetml/2006/main">
  <c r="J8" i="23" l="1"/>
  <c r="J9" i="23"/>
  <c r="J10" i="23"/>
  <c r="J11" i="23"/>
  <c r="J12" i="23"/>
  <c r="J13" i="23"/>
  <c r="J14" i="23"/>
  <c r="H15" i="23"/>
  <c r="J15" i="23"/>
  <c r="J16" i="23"/>
  <c r="M17" i="23"/>
  <c r="O21" i="23"/>
</calcChain>
</file>

<file path=xl/sharedStrings.xml><?xml version="1.0" encoding="utf-8"?>
<sst xmlns="http://schemas.openxmlformats.org/spreadsheetml/2006/main" count="798" uniqueCount="293">
  <si>
    <t>صندوق سرمایه‌گذاری امین یکم فردا</t>
  </si>
  <si>
    <t>صورت وضعیت پرتفوی</t>
  </si>
  <si>
    <t>برای ماه منتهی به 1404/06/31</t>
  </si>
  <si>
    <t>-1</t>
  </si>
  <si>
    <t>سرمایه گذاری ها</t>
  </si>
  <si>
    <t>-1-1</t>
  </si>
  <si>
    <t>سرمایه گذاری در سهام و حق تقدم سهام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</si>
  <si>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</si>
  <si>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</si>
  <si>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</si>
  <si>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</si>
  <si>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</si>
  <si>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</si>
  <si>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</si>
  <si>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</si>
  <si>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</si>
  <si>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</si>
  <si>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</si>
  <si>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</si>
  <si>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ملت</t>
  </si>
  <si>
    <t>بانک‌ کارآفرین‌</t>
  </si>
  <si>
    <t>بیمه اتکایی امین</t>
  </si>
  <si>
    <t>بیمه البرز</t>
  </si>
  <si>
    <t>پتروشیمی شازند</t>
  </si>
  <si>
    <t>تامین سرمایه امین</t>
  </si>
  <si>
    <t>توسعه‌معادن‌وفلزات‌</t>
  </si>
  <si>
    <t>س.سهام عدالت استان خراسان رضوی</t>
  </si>
  <si>
    <t>س.سهام عدالت استان مازندران</t>
  </si>
  <si>
    <t>س.سهام عدالت استان کرمان</t>
  </si>
  <si>
    <t>س.سهام عدالت استان کرمانشاه</t>
  </si>
  <si>
    <t>س.عدالت ا. کهگیلویه وبویراحمد</t>
  </si>
  <si>
    <t>سرمایه گذاری پایا تدبیرپارسا</t>
  </si>
  <si>
    <t>سرمایه گذاری مهر</t>
  </si>
  <si>
    <t>سنگ آهن گهرزمین</t>
  </si>
  <si>
    <t>شرکت س استان آذربایجان شرقی</t>
  </si>
  <si>
    <t>شرکت س استان آذربایجان غربی</t>
  </si>
  <si>
    <t>شرکت س استان اردبیل</t>
  </si>
  <si>
    <t>شرکت س استان اصفهان</t>
  </si>
  <si>
    <t>شرکت س استان ایلام</t>
  </si>
  <si>
    <t>شرکت س استان خراسان جنوبی</t>
  </si>
  <si>
    <t>شرکت س استان خراسان شمالی</t>
  </si>
  <si>
    <t>شرکت س استان خوزستان</t>
  </si>
  <si>
    <t>شرکت س استان زنجان</t>
  </si>
  <si>
    <t>شرکت س استان سیستان وبلوچستان</t>
  </si>
  <si>
    <t>شرکت س استان فارس</t>
  </si>
  <si>
    <t>شرکت س استان قم</t>
  </si>
  <si>
    <t>شرکت س استان گیلان</t>
  </si>
  <si>
    <t>شرکت س استان همدان</t>
  </si>
  <si>
    <t>شرکت س استان کردستان</t>
  </si>
  <si>
    <t>شرکت س استان یزد</t>
  </si>
  <si>
    <t>صنایع غذایی رضوی</t>
  </si>
  <si>
    <t>فولاد  خوزستان</t>
  </si>
  <si>
    <t>گروه انتخاب الکترونیک آرمان</t>
  </si>
  <si>
    <t>گروه مالی صبا تامین</t>
  </si>
  <si>
    <t>معدنی و صنعتی گل گهر</t>
  </si>
  <si>
    <t>ملی‌ صنایع‌ مس‌ ایران‌</t>
  </si>
  <si>
    <t>مهرمام میهن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</si>
  <si>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</si>
  <si>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</si>
  <si>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</si>
  <si>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</si>
  <si>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</si>
  <si>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</si>
  <si>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</si>
  <si>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</si>
  <si>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</si>
  <si>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</si>
  <si>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</si>
  <si>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</si>
  <si>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</si>
  <si>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</si>
  <si>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</si>
  <si>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</si>
  <si>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</si>
  <si>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</si>
  <si>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</si>
  <si>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</si>
  <si>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امین آوید</t>
  </si>
  <si>
    <t>صندوق باران کارگزاری بانک کشاورزی</t>
  </si>
  <si>
    <t>صندوق س.بخشی صنایع پاداش2-ب</t>
  </si>
  <si>
    <t>صندوق س.پشتوانه طلا زرفام آشنا</t>
  </si>
  <si>
    <t>صندوق س.پشتوانه طلا نهایت نگر</t>
  </si>
  <si>
    <t>صندوق س.پشتوانه طلای لوتوس</t>
  </si>
  <si>
    <t>صندوق طلای عیار مفید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</si>
  <si>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</si>
  <si>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</si>
  <si>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</si>
  <si>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</si>
  <si>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</si>
  <si>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</si>
  <si>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</si>
  <si>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</si>
  <si>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</si>
  <si>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تامین اجتماعی14050509</t>
  </si>
  <si>
    <t>بله</t>
  </si>
  <si>
    <t>1401/05/09</t>
  </si>
  <si>
    <t>1405/05/09</t>
  </si>
  <si>
    <t>اسنادخزانه-م4بودجه01-040917</t>
  </si>
  <si>
    <t>1401/12/08</t>
  </si>
  <si>
    <t>1404/09/17</t>
  </si>
  <si>
    <t>اسنادخزانه-م4بودجه02-051021</t>
  </si>
  <si>
    <t>1402/08/15</t>
  </si>
  <si>
    <t>1405/10/21</t>
  </si>
  <si>
    <t>اسنادخزانه-م5بودجه01-041015</t>
  </si>
  <si>
    <t>1404/10/14</t>
  </si>
  <si>
    <t>اسنادخزانه-م8بودجه01-040728</t>
  </si>
  <si>
    <t>1401/12/28</t>
  </si>
  <si>
    <t>1404/07/28</t>
  </si>
  <si>
    <t>اسنادخزانه-م9بودجه01-040826</t>
  </si>
  <si>
    <t>1404/08/26</t>
  </si>
  <si>
    <t>صکوک اجاره صند502-بدون ضامن</t>
  </si>
  <si>
    <t>1401/02/10</t>
  </si>
  <si>
    <t>1405/02/10</t>
  </si>
  <si>
    <t>مرابحه پارس میکاکیش060708</t>
  </si>
  <si>
    <t>1402/07/08</t>
  </si>
  <si>
    <t>1406/07/08</t>
  </si>
  <si>
    <t>مرابحه عام دولت 166-ش.خ050419</t>
  </si>
  <si>
    <t>1403/04/19</t>
  </si>
  <si>
    <t>1405/04/19</t>
  </si>
  <si>
    <t>مرابحه عام دولت137-ش.خ061229</t>
  </si>
  <si>
    <t>1402/06/29</t>
  </si>
  <si>
    <t>1406/12/29</t>
  </si>
  <si>
    <t>مرابحه عام دولت139-ش.خ040804</t>
  </si>
  <si>
    <t>1402/07/04</t>
  </si>
  <si>
    <t>1404/08/04</t>
  </si>
  <si>
    <t>مرابحه عام دولت140-ش.خ050504</t>
  </si>
  <si>
    <t>1405/05/04</t>
  </si>
  <si>
    <t>مرابحه عام دولت173-ش.خ050620</t>
  </si>
  <si>
    <t>1403/06/20</t>
  </si>
  <si>
    <t>1405/06/20</t>
  </si>
  <si>
    <t>مرابحه عام دولت180-ش.خ041024</t>
  </si>
  <si>
    <t>1403/07/24</t>
  </si>
  <si>
    <t>1404/10/24</t>
  </si>
  <si>
    <t>مرابحه عام دولت186-ش.خ051124</t>
  </si>
  <si>
    <t>1405/11/24</t>
  </si>
  <si>
    <t>مرابحه عام دولت206-ش.خ051114</t>
  </si>
  <si>
    <t>1403/12/14</t>
  </si>
  <si>
    <t>1405/11/14</t>
  </si>
  <si>
    <t>مرابحه عام دولت223-ش.خ070431</t>
  </si>
  <si>
    <t>1404/04/31</t>
  </si>
  <si>
    <t>1407/04/31</t>
  </si>
  <si>
    <t>مرابحه کاسپین تامین 070625</t>
  </si>
  <si>
    <t>1403/06/25</t>
  </si>
  <si>
    <t>1407/06/25</t>
  </si>
  <si>
    <t>صکوک اجاره فارس806-بدون ضامن</t>
  </si>
  <si>
    <t>1404/06/24</t>
  </si>
  <si>
    <t>1408/06/24</t>
  </si>
  <si>
    <t>شهرداری مشهد</t>
  </si>
  <si>
    <t>خیر</t>
  </si>
  <si>
    <t>1404/06/30</t>
  </si>
  <si>
    <t>1407/12/28</t>
  </si>
  <si>
    <t>1403/12/28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</si>
  <si>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</si>
  <si>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</si>
  <si>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</si>
  <si>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</si>
  <si>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</si>
  <si>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</si>
  <si>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</si>
  <si>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</si>
  <si>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0.00%</t>
  </si>
  <si>
    <t>-8.92%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</si>
  <si>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</si>
  <si>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</si>
  <si>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</si>
  <si>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</si>
  <si>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</si>
  <si>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</si>
  <si>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ملت سرو</t>
  </si>
  <si>
    <t>سپرده کوتاه مدت بانک پارسیان آفریقا شمالی</t>
  </si>
  <si>
    <t>قرض الحسنه بانک شهر مرکزی مشهد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</si>
  <si>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</si>
  <si>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</si>
  <si>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</si>
  <si>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</si>
  <si>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</si>
  <si>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</si>
  <si>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</si>
  <si>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</si>
  <si>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</si>
  <si>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</si>
  <si>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</si>
  <si>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</si>
  <si>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</si>
  <si>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</si>
  <si>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</si>
  <si>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</si>
  <si>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</si>
  <si>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</si>
  <si>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</si>
  <si>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</si>
  <si>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</si>
  <si>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</si>
  <si>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</si>
  <si>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</si>
  <si>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</si>
  <si>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 . معدنی و صنعتی گل گهر</t>
  </si>
  <si>
    <t>ح . توسعه‌معادن‌وفلزات‌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</si>
  <si>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</si>
  <si>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</si>
  <si>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</si>
  <si>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</si>
  <si>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</si>
  <si>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</si>
  <si>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</si>
  <si>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دولت120-ش.خ040417</t>
  </si>
  <si>
    <t>اجاره انرژی پاسارگاد14040302</t>
  </si>
  <si>
    <t>اسناد خزانه-م1بودجه01-040326</t>
  </si>
  <si>
    <t>اسناد خزانه-م3بودجه01-040520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</si>
  <si>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</si>
  <si>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</si>
  <si>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</si>
  <si>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</si>
  <si>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</si>
  <si>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</si>
  <si>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</si>
  <si>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</si>
  <si>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</si>
  <si>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</si>
  <si>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</si>
  <si>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</si>
  <si>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</si>
  <si>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</si>
  <si>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</si>
  <si>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</si>
  <si>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</si>
  <si>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</si>
  <si>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</si>
  <si>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</si>
  <si>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</si>
  <si>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</si>
  <si>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</si>
  <si>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</si>
  <si>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1404/04/29</t>
  </si>
  <si>
    <t>1404/04/23</t>
  </si>
  <si>
    <t>1404/05/14</t>
  </si>
  <si>
    <t>1404/04/26</t>
  </si>
  <si>
    <t>1404/01/30</t>
  </si>
  <si>
    <t>1404/04/28</t>
  </si>
  <si>
    <t>1404/05/09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</si>
  <si>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</si>
  <si>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</si>
  <si>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</si>
  <si>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</si>
  <si>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</si>
  <si>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</si>
  <si>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</si>
  <si>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</si>
  <si>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</si>
  <si>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</si>
  <si>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1404/04/17</t>
  </si>
  <si>
    <t>1404/03/02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</si>
  <si>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</si>
  <si>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</si>
  <si>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</si>
  <si>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</si>
  <si>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</si>
  <si>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</si>
  <si>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</si>
  <si>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</si>
  <si>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</si>
  <si>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</si>
  <si>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</si>
  <si>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</si>
  <si>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</si>
  <si>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</si>
  <si>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</si>
  <si>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</si>
  <si>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</si>
  <si>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ثبت به بهای تمام شده</t>
  </si>
  <si>
    <t>نگهداری تا سررسید</t>
  </si>
  <si>
    <t xml:space="preserve">سپرده کوتاه مدت بانک ملت </t>
  </si>
  <si>
    <t xml:space="preserve">سپرده کوتاه مدت بانک دی </t>
  </si>
  <si>
    <t>سپرده کوتاه مدت بانک اقتصاد نوین</t>
  </si>
  <si>
    <t xml:space="preserve">سپرده کوتاه مدت بانک پاسارگاد </t>
  </si>
  <si>
    <t>سپرده کوتاه مدت بانک گردشگری</t>
  </si>
  <si>
    <t xml:space="preserve">سپرده کوتاه مدت بانک خاورمیانه </t>
  </si>
  <si>
    <t>سپرده کوتاه مدت بانک پارسیان</t>
  </si>
  <si>
    <t>برای ماه منتهی به 1404/05/31</t>
  </si>
  <si>
    <t>شرکت تامین سرمایه امین</t>
  </si>
  <si>
    <t xml:space="preserve">اجاره تامین اجتماعی14050509 </t>
  </si>
  <si>
    <t xml:space="preserve">اجاره انرژی پاسارگاد14040302 </t>
  </si>
  <si>
    <t xml:space="preserve">صکوک اجاره صند502-بدون ضامن </t>
  </si>
  <si>
    <t>اوراق شهرداری مشهد- مرحله دوم</t>
  </si>
  <si>
    <t>اوراق شهرداری مشهد</t>
  </si>
  <si>
    <t>اراد223</t>
  </si>
  <si>
    <t xml:space="preserve">سپرده کوتاه مدت بانک ملی </t>
  </si>
  <si>
    <t xml:space="preserve">سپرده کوتاه مدت بانک اقتصاد نوین </t>
  </si>
  <si>
    <t>سپرده کوتاه مدت بانک خاورمیانه</t>
  </si>
  <si>
    <t>سپرده کوتاه مدت بانک سامان</t>
  </si>
  <si>
    <t>سپرده بلند مدت بانک گردشگری</t>
  </si>
  <si>
    <t>سپرده کوتاه مدت بانک دی</t>
  </si>
  <si>
    <t xml:space="preserve">سپرده کوتاه مدت بانک سامان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</si>
</sst>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</numFmts>
  <fonts count="10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20"/>
      <color rgb="FF000000"/>
      <name val="B Nazanin"/>
      <charset val="178"/>
    </font>
    <font>
      <sz val="20"/>
      <color rgb="FF000000"/>
      <name val="Arial"/>
      <family val="2"/>
    </font>
    <font>
      <b/>
      <sz val="11"/>
      <color rgb="FF000000"/>
      <name val="B Nazanin"/>
      <charset val="178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99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wrapText="1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wrapText="1"/>
    </xf>
    <xf numFmtId="10" fontId="4" fillId="0" borderId="2" xfId="0" applyNumberFormat="1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64" fontId="4" fillId="0" borderId="5" xfId="2" applyNumberFormat="1" applyFont="1" applyBorder="1" applyAlignment="1">
      <alignment horizontal="right" vertical="top"/>
    </xf>
    <xf numFmtId="38" fontId="4" fillId="0" borderId="2" xfId="0" applyNumberFormat="1" applyFont="1" applyBorder="1" applyAlignment="1">
      <alignment horizontal="right" vertical="top"/>
    </xf>
    <xf numFmtId="38" fontId="4" fillId="0" borderId="0" xfId="0" applyNumberFormat="1" applyFont="1" applyAlignment="1">
      <alignment horizontal="right" vertical="top"/>
    </xf>
    <xf numFmtId="38" fontId="4" fillId="0" borderId="4" xfId="0" applyNumberFormat="1" applyFont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4" fillId="0" borderId="5" xfId="0" applyNumberFormat="1" applyFont="1" applyBorder="1" applyAlignment="1">
      <alignment horizontal="right" vertical="top"/>
    </xf>
    <xf numFmtId="38" fontId="4" fillId="0" borderId="2" xfId="0" applyNumberFormat="1" applyFont="1" applyBorder="1" applyAlignment="1">
      <alignment horizontal="right" vertical="center"/>
    </xf>
    <xf numFmtId="38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" fontId="4" fillId="0" borderId="2" xfId="0" applyNumberFormat="1" applyFont="1" applyBorder="1" applyAlignment="1">
      <alignment horizontal="right" vertical="center"/>
    </xf>
    <xf numFmtId="38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38" fontId="4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38" fontId="4" fillId="0" borderId="5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0" fontId="5" fillId="0" borderId="0" xfId="3" applyAlignment="1">
      <alignment horizontal="center"/>
    </xf>
    <xf numFmtId="0" fontId="2" fillId="0" borderId="0" xfId="3" applyFont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38" fontId="4" fillId="0" borderId="2" xfId="3" applyNumberFormat="1" applyFont="1" applyBorder="1" applyAlignment="1">
      <alignment horizontal="center" vertical="top"/>
    </xf>
    <xf numFmtId="38" fontId="4" fillId="0" borderId="0" xfId="3" applyNumberFormat="1" applyFont="1" applyAlignment="1">
      <alignment horizontal="center" vertical="top"/>
    </xf>
    <xf numFmtId="9" fontId="4" fillId="0" borderId="0" xfId="4" applyFont="1" applyBorder="1" applyAlignment="1">
      <alignment horizontal="center" vertical="top"/>
    </xf>
    <xf numFmtId="164" fontId="4" fillId="0" borderId="0" xfId="4" applyNumberFormat="1" applyFont="1" applyBorder="1" applyAlignment="1">
      <alignment horizontal="center" vertical="top"/>
    </xf>
    <xf numFmtId="38" fontId="4" fillId="0" borderId="5" xfId="3" applyNumberFormat="1" applyFont="1" applyBorder="1" applyAlignment="1">
      <alignment horizontal="center" vertical="top"/>
    </xf>
    <xf numFmtId="165" fontId="4" fillId="0" borderId="0" xfId="5" applyNumberFormat="1" applyFont="1" applyBorder="1" applyAlignment="1">
      <alignment horizontal="center" vertical="top"/>
    </xf>
    <xf numFmtId="166" fontId="4" fillId="0" borderId="0" xfId="5" applyNumberFormat="1" applyFont="1" applyBorder="1" applyAlignment="1">
      <alignment horizontal="center" vertical="top"/>
    </xf>
    <xf numFmtId="38" fontId="4" fillId="0" borderId="5" xfId="1" applyNumberFormat="1" applyFont="1" applyBorder="1" applyAlignment="1">
      <alignment horizontal="right" vertical="top"/>
    </xf>
    <xf numFmtId="38" fontId="0" fillId="0" borderId="0" xfId="1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38" fontId="4" fillId="0" borderId="0" xfId="0" applyNumberFormat="1" applyFont="1" applyAlignment="1">
      <alignment horizontal="right" vertical="top"/>
    </xf>
    <xf numFmtId="38" fontId="4" fillId="0" borderId="4" xfId="0" applyNumberFormat="1" applyFont="1" applyBorder="1" applyAlignment="1">
      <alignment horizontal="right" vertical="top"/>
    </xf>
    <xf numFmtId="38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center" wrapText="1"/>
    </xf>
    <xf numFmtId="38" fontId="4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horizontal="right" vertical="center" wrapText="1"/>
    </xf>
    <xf numFmtId="38" fontId="4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 wrapText="1"/>
    </xf>
    <xf numFmtId="38" fontId="4" fillId="0" borderId="2" xfId="0" applyNumberFormat="1" applyFont="1" applyBorder="1" applyAlignment="1">
      <alignment horizontal="right" vertical="center"/>
    </xf>
    <xf numFmtId="0" fontId="3" fillId="0" borderId="2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2" fillId="0" borderId="0" xfId="3" applyFont="1" applyAlignment="1">
      <alignment horizontal="right" vertical="center"/>
    </xf>
    <xf numFmtId="0" fontId="3" fillId="0" borderId="0" xfId="3" applyFont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8" fontId="4" fillId="0" borderId="5" xfId="0" applyNumberFormat="1" applyFont="1" applyBorder="1" applyAlignment="1">
      <alignment horizontal="right" vertical="top"/>
    </xf>
    <xf numFmtId="166" fontId="0" fillId="0" borderId="0" xfId="1" applyNumberFormat="1" applyFont="1" applyAlignment="1">
      <alignment horizontal="left"/>
    </xf>
    <xf numFmtId="166" fontId="0" fillId="0" borderId="0" xfId="0" applyNumberFormat="1" applyAlignment="1">
      <alignment horizontal="left"/>
    </xf>
  </cellXfs>
  <cellStyles count="6">
    <cellStyle name="Comma" xfId="1" builtinId="3"/>
    <cellStyle name="Comma 2" xfId="5" xr:uid="{BACE1AFB-17D3-4AEE-856B-9F058EF47E81}"/>
    <cellStyle name="Normal" xfId="0" builtinId="0"/>
    <cellStyle name="Normal 2" xfId="3" xr:uid="{8EFE6F75-EF3F-40DC-A962-76AD8796264C}"/>
    <cellStyle name="Percent" xfId="2" builtinId="5"/>
    <cellStyle name="Percent 2" xfId="4" xr:uid="{74FE3E95-DADF-4087-94F5-D5F8100E7A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3705097</xdr:colOff>
      <xdr:row>2</xdr:row>
      <xdr:rowOff>82550</xdr:rowOff>
    </xdr:from>
    <xdr:to>
      <xdr:col>2</xdr:col>
      <xdr:colOff>1349375</xdr:colOff>
      <xdr:row>12</xdr:row>
      <xdr:rowOff>165185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2988CC-F44E-B02E-9B03-0D929DE2F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5600625" y="2368550"/>
          <a:ext cx="5518278" cy="3892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9"/>
  <sheetViews>
    <sheetView rightToLeft="1" view="pageBreakPreview" zoomScale="60" zoomScaleNormal="100" workbookViewId="0">
      <selection sqref="A1:XFD4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30" customHeight="1" x14ac:dyDescent="0.2"/>
    <row r="2" spans="1:3" ht="30" customHeight="1" x14ac:dyDescent="0.2"/>
    <row r="3" spans="1:3" ht="30" customHeight="1" x14ac:dyDescent="0.2"/>
    <row r="4" spans="1:3" ht="30" customHeight="1" x14ac:dyDescent="0.2"/>
    <row r="5" spans="1:3" ht="30" customHeight="1" x14ac:dyDescent="0.2"/>
    <row r="6" spans="1:3" ht="30" customHeight="1" x14ac:dyDescent="0.2"/>
    <row r="7" spans="1:3" ht="30" customHeight="1" x14ac:dyDescent="0.2"/>
    <row r="8" spans="1:3" ht="30" customHeight="1" x14ac:dyDescent="0.2"/>
    <row r="9" spans="1:3" ht="30" customHeight="1" x14ac:dyDescent="0.2"/>
    <row r="10" spans="1:3" ht="30" customHeight="1" x14ac:dyDescent="0.2"/>
    <row r="11" spans="1:3" ht="30" customHeight="1" x14ac:dyDescent="0.2"/>
    <row r="12" spans="1:3" ht="30" customHeight="1" x14ac:dyDescent="0.2"/>
    <row r="13" spans="1:3" ht="30" customHeight="1" x14ac:dyDescent="0.2"/>
    <row r="14" spans="1:3" ht="30" customHeight="1" x14ac:dyDescent="0.2"/>
    <row r="15" spans="1:3" ht="30" customHeight="1" x14ac:dyDescent="0.2"/>
    <row r="16" spans="1:3" ht="50.1" customHeight="1" x14ac:dyDescent="0.2">
      <c r="A16" s="64" t="s">
        <v>0</v>
      </c>
      <c r="B16" s="64"/>
      <c r="C16" s="64"/>
    </row>
    <row r="17" spans="1:3" ht="50.1" customHeight="1" x14ac:dyDescent="0.2">
      <c r="A17" s="64" t="s">
        <v>1</v>
      </c>
      <c r="B17" s="64"/>
      <c r="C17" s="64"/>
    </row>
    <row r="18" spans="1:3" ht="50.1" customHeight="1" x14ac:dyDescent="0.2">
      <c r="A18" s="64" t="s">
        <v>2</v>
      </c>
      <c r="B18" s="64"/>
      <c r="C18" s="64"/>
    </row>
    <row r="19" spans="1:3" ht="7.35" customHeight="1" x14ac:dyDescent="0.35">
      <c r="A19" s="20"/>
      <c r="B19" s="20"/>
      <c r="C19" s="20"/>
    </row>
  </sheetData>
  <mergeCells count="3">
    <mergeCell ref="A16:C16"/>
    <mergeCell ref="A17:C17"/>
    <mergeCell ref="A18:C18"/>
  </mergeCells>
  <printOptions horizontalCentered="1" verticalCentered="1"/>
  <pageMargins left="0.39" right="0.39" top="0.39" bottom="0.39" header="0" footer="0"/>
  <pageSetup paperSize="9" scale="5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6"/>
  <sheetViews>
    <sheetView rightToLeft="1" view="pageBreakPreview" zoomScaleNormal="100" zoomScaleSheetLayoutView="100" workbookViewId="0">
      <selection activeCell="Q21" sqref="Q21"/>
    </sheetView>
  </sheetViews>
  <sheetFormatPr defaultRowHeight="12.75" x14ac:dyDescent="0.2"/>
  <cols>
    <col min="1" max="1" width="6.42578125" bestFit="1" customWidth="1"/>
    <col min="2" max="2" width="12" customWidth="1"/>
    <col min="3" max="3" width="1.28515625" customWidth="1"/>
    <col min="4" max="4" width="16.85546875" bestFit="1" customWidth="1"/>
    <col min="5" max="5" width="1.28515625" customWidth="1"/>
    <col min="6" max="6" width="18.42578125" bestFit="1" customWidth="1"/>
    <col min="7" max="7" width="1.28515625" customWidth="1"/>
    <col min="8" max="8" width="11.85546875" bestFit="1" customWidth="1"/>
    <col min="9" max="9" width="1.28515625" customWidth="1"/>
    <col min="10" max="10" width="18.42578125" bestFit="1" customWidth="1"/>
    <col min="11" max="11" width="1.28515625" customWidth="1"/>
    <col min="12" max="12" width="18.7109375" bestFit="1" customWidth="1"/>
    <col min="13" max="13" width="1.28515625" customWidth="1"/>
    <col min="14" max="14" width="16.85546875" bestFit="1" customWidth="1"/>
    <col min="15" max="16" width="1.28515625" customWidth="1"/>
    <col min="17" max="17" width="18.28515625" bestFit="1" customWidth="1"/>
    <col min="18" max="18" width="1.28515625" customWidth="1"/>
    <col min="19" max="19" width="15.140625" bestFit="1" customWidth="1"/>
    <col min="20" max="20" width="1.28515625" customWidth="1"/>
    <col min="21" max="21" width="18.7109375" bestFit="1" customWidth="1"/>
    <col min="22" max="22" width="1.28515625" customWidth="1"/>
    <col min="23" max="23" width="18.7109375" bestFit="1" customWidth="1"/>
    <col min="24" max="24" width="0.28515625" customWidth="1"/>
  </cols>
  <sheetData>
    <row r="1" spans="1:23" ht="29.1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</row>
    <row r="2" spans="1:23" ht="21.75" customHeight="1" x14ac:dyDescent="0.2">
      <c r="A2" s="74" t="s">
        <v>171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</row>
    <row r="3" spans="1:23" ht="21.75" customHeight="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</row>
    <row r="4" spans="1:23" ht="14.45" customHeight="1" x14ac:dyDescent="0.2"/>
    <row r="5" spans="1:23" ht="14.45" customHeight="1" x14ac:dyDescent="0.2">
      <c r="A5" s="1" t="s">
        <v>198</v>
      </c>
      <c r="B5" s="75" t="s">
        <v>199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</row>
    <row r="6" spans="1:23" ht="14.45" customHeight="1" x14ac:dyDescent="0.2">
      <c r="D6" s="70" t="s">
        <v>190</v>
      </c>
      <c r="E6" s="70"/>
      <c r="F6" s="70"/>
      <c r="G6" s="70"/>
      <c r="H6" s="70"/>
      <c r="I6" s="70"/>
      <c r="J6" s="70"/>
      <c r="K6" s="70"/>
      <c r="L6" s="70"/>
      <c r="N6" s="70" t="s">
        <v>191</v>
      </c>
      <c r="O6" s="70"/>
      <c r="P6" s="70"/>
      <c r="Q6" s="70"/>
      <c r="R6" s="70"/>
      <c r="S6" s="70"/>
      <c r="T6" s="70"/>
      <c r="U6" s="70"/>
      <c r="V6" s="70"/>
      <c r="W6" s="70"/>
    </row>
    <row r="7" spans="1:23" ht="14.45" customHeight="1" x14ac:dyDescent="0.2">
      <c r="D7" s="3"/>
      <c r="E7" s="3"/>
      <c r="F7" s="3"/>
      <c r="G7" s="3"/>
      <c r="H7" s="3"/>
      <c r="I7" s="3"/>
      <c r="J7" s="73" t="s">
        <v>57</v>
      </c>
      <c r="K7" s="73"/>
      <c r="L7" s="73"/>
      <c r="N7" s="3"/>
      <c r="O7" s="3"/>
      <c r="P7" s="3"/>
      <c r="Q7" s="3"/>
      <c r="R7" s="3"/>
      <c r="S7" s="3"/>
      <c r="T7" s="3"/>
      <c r="U7" s="73" t="s">
        <v>57</v>
      </c>
      <c r="V7" s="73"/>
      <c r="W7" s="73"/>
    </row>
    <row r="8" spans="1:23" ht="14.45" customHeight="1" x14ac:dyDescent="0.2">
      <c r="A8" s="70" t="s">
        <v>74</v>
      </c>
      <c r="B8" s="70"/>
      <c r="D8" s="2" t="s">
        <v>200</v>
      </c>
      <c r="F8" s="2" t="s">
        <v>194</v>
      </c>
      <c r="H8" s="2" t="s">
        <v>195</v>
      </c>
      <c r="J8" s="4" t="s">
        <v>165</v>
      </c>
      <c r="K8" s="3"/>
      <c r="L8" s="4" t="s">
        <v>176</v>
      </c>
      <c r="N8" s="2" t="s">
        <v>200</v>
      </c>
      <c r="P8" s="70" t="s">
        <v>194</v>
      </c>
      <c r="Q8" s="70"/>
      <c r="S8" s="2" t="s">
        <v>195</v>
      </c>
      <c r="U8" s="4" t="s">
        <v>165</v>
      </c>
      <c r="V8" s="3"/>
      <c r="W8" s="4" t="s">
        <v>176</v>
      </c>
    </row>
    <row r="9" spans="1:23" ht="39.950000000000003" customHeight="1" x14ac:dyDescent="0.2">
      <c r="A9" s="86" t="s">
        <v>78</v>
      </c>
      <c r="B9" s="86"/>
      <c r="D9" s="40">
        <v>0</v>
      </c>
      <c r="E9" s="41"/>
      <c r="F9" s="40">
        <v>-128939076370</v>
      </c>
      <c r="G9" s="41"/>
      <c r="H9" s="40">
        <v>0</v>
      </c>
      <c r="I9" s="41"/>
      <c r="J9" s="40">
        <v>-128939076370</v>
      </c>
      <c r="K9" s="41"/>
      <c r="L9" s="40">
        <v>-14.56</v>
      </c>
      <c r="M9" s="41"/>
      <c r="N9" s="40">
        <v>0</v>
      </c>
      <c r="O9" s="41"/>
      <c r="P9" s="87">
        <v>-141597460410</v>
      </c>
      <c r="Q9" s="87"/>
      <c r="R9" s="41"/>
      <c r="S9" s="40">
        <v>1533354820</v>
      </c>
      <c r="T9" s="41"/>
      <c r="U9" s="40">
        <v>-140064105590</v>
      </c>
      <c r="V9" s="42"/>
      <c r="W9" s="43">
        <v>-3.13</v>
      </c>
    </row>
    <row r="10" spans="1:23" ht="39.950000000000003" customHeight="1" x14ac:dyDescent="0.2">
      <c r="A10" s="82" t="s">
        <v>79</v>
      </c>
      <c r="B10" s="82"/>
      <c r="D10" s="44">
        <v>0</v>
      </c>
      <c r="E10" s="41"/>
      <c r="F10" s="44">
        <v>1433295937</v>
      </c>
      <c r="G10" s="41"/>
      <c r="H10" s="44">
        <v>0</v>
      </c>
      <c r="I10" s="41"/>
      <c r="J10" s="44">
        <v>1433295937</v>
      </c>
      <c r="K10" s="41"/>
      <c r="L10" s="44">
        <v>0.16</v>
      </c>
      <c r="M10" s="41"/>
      <c r="N10" s="44">
        <v>0</v>
      </c>
      <c r="O10" s="41"/>
      <c r="P10" s="83">
        <v>-972600937</v>
      </c>
      <c r="Q10" s="83"/>
      <c r="R10" s="41"/>
      <c r="S10" s="44">
        <v>0</v>
      </c>
      <c r="T10" s="41"/>
      <c r="U10" s="44">
        <v>-972600937</v>
      </c>
      <c r="V10" s="42"/>
      <c r="W10" s="45">
        <v>-0.02</v>
      </c>
    </row>
    <row r="11" spans="1:23" ht="39.950000000000003" customHeight="1" x14ac:dyDescent="0.2">
      <c r="A11" s="82" t="s">
        <v>80</v>
      </c>
      <c r="B11" s="82"/>
      <c r="D11" s="44">
        <v>0</v>
      </c>
      <c r="E11" s="41"/>
      <c r="F11" s="44">
        <v>12997259550</v>
      </c>
      <c r="G11" s="41"/>
      <c r="H11" s="44">
        <v>0</v>
      </c>
      <c r="I11" s="41"/>
      <c r="J11" s="44">
        <v>12997259550</v>
      </c>
      <c r="K11" s="41"/>
      <c r="L11" s="44">
        <v>1.47</v>
      </c>
      <c r="M11" s="41"/>
      <c r="N11" s="44">
        <v>0</v>
      </c>
      <c r="O11" s="41"/>
      <c r="P11" s="83">
        <v>16253943331</v>
      </c>
      <c r="Q11" s="83"/>
      <c r="R11" s="41"/>
      <c r="S11" s="44">
        <v>0</v>
      </c>
      <c r="T11" s="41"/>
      <c r="U11" s="44">
        <v>16253943331</v>
      </c>
      <c r="V11" s="42"/>
      <c r="W11" s="45">
        <v>0.36</v>
      </c>
    </row>
    <row r="12" spans="1:23" ht="39.950000000000003" customHeight="1" x14ac:dyDescent="0.2">
      <c r="A12" s="82" t="s">
        <v>83</v>
      </c>
      <c r="B12" s="82"/>
      <c r="D12" s="44">
        <v>0</v>
      </c>
      <c r="E12" s="41"/>
      <c r="F12" s="44">
        <v>2443405071</v>
      </c>
      <c r="G12" s="41"/>
      <c r="H12" s="44">
        <v>0</v>
      </c>
      <c r="I12" s="41"/>
      <c r="J12" s="44">
        <v>2443405071</v>
      </c>
      <c r="K12" s="41"/>
      <c r="L12" s="44">
        <v>0.28000000000000003</v>
      </c>
      <c r="M12" s="41"/>
      <c r="N12" s="44">
        <v>0</v>
      </c>
      <c r="O12" s="41"/>
      <c r="P12" s="83">
        <v>3122652493</v>
      </c>
      <c r="Q12" s="83"/>
      <c r="R12" s="41"/>
      <c r="S12" s="44">
        <v>0</v>
      </c>
      <c r="T12" s="41"/>
      <c r="U12" s="44">
        <v>3122652493</v>
      </c>
      <c r="V12" s="42"/>
      <c r="W12" s="45">
        <v>7.0000000000000007E-2</v>
      </c>
    </row>
    <row r="13" spans="1:23" ht="39.950000000000003" customHeight="1" x14ac:dyDescent="0.2">
      <c r="A13" s="82" t="s">
        <v>82</v>
      </c>
      <c r="B13" s="82"/>
      <c r="D13" s="44">
        <v>0</v>
      </c>
      <c r="E13" s="41"/>
      <c r="F13" s="44">
        <v>2312590627</v>
      </c>
      <c r="G13" s="41"/>
      <c r="H13" s="44">
        <v>0</v>
      </c>
      <c r="I13" s="41"/>
      <c r="J13" s="44">
        <v>2312590627</v>
      </c>
      <c r="K13" s="41"/>
      <c r="L13" s="44">
        <v>0.26</v>
      </c>
      <c r="M13" s="41"/>
      <c r="N13" s="44">
        <v>0</v>
      </c>
      <c r="O13" s="41"/>
      <c r="P13" s="83">
        <v>3025518379</v>
      </c>
      <c r="Q13" s="83"/>
      <c r="R13" s="41"/>
      <c r="S13" s="44">
        <v>0</v>
      </c>
      <c r="T13" s="41"/>
      <c r="U13" s="44">
        <v>3025518379</v>
      </c>
      <c r="V13" s="42"/>
      <c r="W13" s="45">
        <v>7.0000000000000007E-2</v>
      </c>
    </row>
    <row r="14" spans="1:23" ht="39.950000000000003" customHeight="1" x14ac:dyDescent="0.2">
      <c r="A14" s="82" t="s">
        <v>81</v>
      </c>
      <c r="B14" s="82"/>
      <c r="D14" s="44">
        <v>0</v>
      </c>
      <c r="E14" s="41"/>
      <c r="F14" s="44">
        <v>8764203320</v>
      </c>
      <c r="G14" s="41"/>
      <c r="H14" s="44">
        <v>0</v>
      </c>
      <c r="I14" s="41"/>
      <c r="J14" s="44">
        <v>8764203320</v>
      </c>
      <c r="K14" s="41"/>
      <c r="L14" s="44">
        <v>0.99</v>
      </c>
      <c r="M14" s="41"/>
      <c r="N14" s="44">
        <v>0</v>
      </c>
      <c r="O14" s="41"/>
      <c r="P14" s="83">
        <v>9781282405</v>
      </c>
      <c r="Q14" s="83"/>
      <c r="R14" s="41"/>
      <c r="S14" s="44">
        <v>0</v>
      </c>
      <c r="T14" s="41"/>
      <c r="U14" s="44">
        <v>9781282405</v>
      </c>
      <c r="V14" s="42"/>
      <c r="W14" s="45">
        <v>0.22</v>
      </c>
    </row>
    <row r="15" spans="1:23" ht="39.950000000000003" customHeight="1" x14ac:dyDescent="0.2">
      <c r="A15" s="84" t="s">
        <v>77</v>
      </c>
      <c r="B15" s="84"/>
      <c r="D15" s="46">
        <v>0</v>
      </c>
      <c r="E15" s="41"/>
      <c r="F15" s="46">
        <v>-205195814668</v>
      </c>
      <c r="G15" s="41"/>
      <c r="H15" s="46">
        <v>0</v>
      </c>
      <c r="I15" s="41"/>
      <c r="J15" s="46">
        <v>-205195814668</v>
      </c>
      <c r="K15" s="41"/>
      <c r="L15" s="46">
        <v>-23.16</v>
      </c>
      <c r="M15" s="41"/>
      <c r="N15" s="46">
        <v>0</v>
      </c>
      <c r="O15" s="41"/>
      <c r="P15" s="83">
        <v>-218808998272</v>
      </c>
      <c r="Q15" s="85"/>
      <c r="R15" s="41"/>
      <c r="S15" s="46">
        <v>0</v>
      </c>
      <c r="T15" s="41"/>
      <c r="U15" s="46">
        <v>-218808998272</v>
      </c>
      <c r="V15" s="42"/>
      <c r="W15" s="47">
        <v>-4.88</v>
      </c>
    </row>
    <row r="16" spans="1:23" ht="21.75" customHeight="1" x14ac:dyDescent="0.2">
      <c r="A16" s="65" t="s">
        <v>57</v>
      </c>
      <c r="B16" s="65"/>
      <c r="D16" s="48">
        <v>0</v>
      </c>
      <c r="E16" s="41"/>
      <c r="F16" s="48">
        <v>-306184136533</v>
      </c>
      <c r="G16" s="41"/>
      <c r="H16" s="48">
        <v>0</v>
      </c>
      <c r="I16" s="41"/>
      <c r="J16" s="48">
        <v>-306184136533</v>
      </c>
      <c r="K16" s="41"/>
      <c r="L16" s="48">
        <v>-34.56</v>
      </c>
      <c r="M16" s="41"/>
      <c r="N16" s="48">
        <v>0</v>
      </c>
      <c r="O16" s="41"/>
      <c r="P16" s="41"/>
      <c r="Q16" s="48">
        <v>-329195663011</v>
      </c>
      <c r="R16" s="41"/>
      <c r="S16" s="48">
        <v>1533354820</v>
      </c>
      <c r="T16" s="41"/>
      <c r="U16" s="48">
        <v>-327662308191</v>
      </c>
      <c r="V16" s="42"/>
      <c r="W16" s="49">
        <v>-7.31</v>
      </c>
    </row>
  </sheetData>
  <mergeCells count="2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6:B16"/>
    <mergeCell ref="A13:B13"/>
    <mergeCell ref="P13:Q13"/>
    <mergeCell ref="A14:B14"/>
    <mergeCell ref="P14:Q14"/>
    <mergeCell ref="A15:B15"/>
    <mergeCell ref="P15:Q15"/>
  </mergeCells>
  <pageMargins left="0.39" right="0.39" top="0.39" bottom="0.39" header="0" footer="0"/>
  <pageSetup paperSize="9" scale="6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34"/>
  <sheetViews>
    <sheetView rightToLeft="1" view="pageBreakPreview" topLeftCell="A16" zoomScaleNormal="100" zoomScaleSheetLayoutView="100" workbookViewId="0">
      <selection activeCell="F27" sqref="F27"/>
    </sheetView>
  </sheetViews>
  <sheetFormatPr defaultRowHeight="12.75" x14ac:dyDescent="0.2"/>
  <cols>
    <col min="1" max="1" width="6.7109375" bestFit="1" customWidth="1"/>
    <col min="2" max="2" width="30.28515625" customWidth="1"/>
    <col min="3" max="3" width="1.28515625" customWidth="1"/>
    <col min="4" max="4" width="17.28515625" bestFit="1" customWidth="1"/>
    <col min="5" max="5" width="1.28515625" customWidth="1"/>
    <col min="6" max="6" width="18.28515625" bestFit="1" customWidth="1"/>
    <col min="7" max="7" width="1.28515625" customWidth="1"/>
    <col min="8" max="8" width="11.85546875" bestFit="1" customWidth="1"/>
    <col min="9" max="9" width="1.28515625" customWidth="1"/>
    <col min="10" max="10" width="17.7109375" bestFit="1" customWidth="1"/>
    <col min="11" max="11" width="1.28515625" customWidth="1"/>
    <col min="12" max="12" width="19.42578125" bestFit="1" customWidth="1"/>
    <col min="13" max="13" width="1.28515625" customWidth="1"/>
    <col min="14" max="14" width="18.28515625" bestFit="1" customWidth="1"/>
    <col min="15" max="15" width="1.28515625" customWidth="1"/>
    <col min="16" max="16" width="17.7109375" bestFit="1" customWidth="1"/>
    <col min="17" max="17" width="1.28515625" customWidth="1"/>
    <col min="18" max="18" width="19" bestFit="1" customWidth="1"/>
    <col min="19" max="19" width="0.28515625" customWidth="1"/>
  </cols>
  <sheetData>
    <row r="1" spans="1:18" ht="29.1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8" ht="21.75" customHeight="1" x14ac:dyDescent="0.2">
      <c r="A2" s="74" t="s">
        <v>171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18" ht="21.75" customHeight="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18" ht="14.45" customHeight="1" x14ac:dyDescent="0.2"/>
    <row r="5" spans="1:18" ht="14.45" customHeight="1" x14ac:dyDescent="0.2">
      <c r="A5" s="1" t="s">
        <v>201</v>
      </c>
      <c r="B5" s="75" t="s">
        <v>202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18" ht="14.45" customHeight="1" x14ac:dyDescent="0.2">
      <c r="D6" s="70" t="s">
        <v>190</v>
      </c>
      <c r="E6" s="70"/>
      <c r="F6" s="70"/>
      <c r="G6" s="70"/>
      <c r="H6" s="70"/>
      <c r="I6" s="70"/>
      <c r="J6" s="70"/>
      <c r="L6" s="70" t="s">
        <v>191</v>
      </c>
      <c r="M6" s="70"/>
      <c r="N6" s="70"/>
      <c r="O6" s="70"/>
      <c r="P6" s="70"/>
      <c r="Q6" s="70"/>
      <c r="R6" s="70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70" t="s">
        <v>203</v>
      </c>
      <c r="B8" s="70"/>
      <c r="D8" s="2" t="s">
        <v>204</v>
      </c>
      <c r="F8" s="2" t="s">
        <v>194</v>
      </c>
      <c r="H8" s="2" t="s">
        <v>195</v>
      </c>
      <c r="J8" s="2" t="s">
        <v>57</v>
      </c>
      <c r="L8" s="2" t="s">
        <v>204</v>
      </c>
      <c r="N8" s="2" t="s">
        <v>194</v>
      </c>
      <c r="P8" s="2" t="s">
        <v>195</v>
      </c>
      <c r="R8" s="2" t="s">
        <v>57</v>
      </c>
    </row>
    <row r="9" spans="1:18" ht="21.75" customHeight="1" x14ac:dyDescent="0.2">
      <c r="A9" s="71" t="s">
        <v>205</v>
      </c>
      <c r="B9" s="71"/>
      <c r="D9" s="35">
        <v>0</v>
      </c>
      <c r="E9" s="38"/>
      <c r="F9" s="35">
        <v>0</v>
      </c>
      <c r="G9" s="38"/>
      <c r="H9" s="35">
        <v>0</v>
      </c>
      <c r="I9" s="38"/>
      <c r="J9" s="35">
        <v>0</v>
      </c>
      <c r="K9" s="38"/>
      <c r="L9" s="35">
        <v>93800911470</v>
      </c>
      <c r="M9" s="38"/>
      <c r="N9" s="35">
        <v>0</v>
      </c>
      <c r="O9" s="38"/>
      <c r="P9" s="35">
        <v>66766607974</v>
      </c>
      <c r="Q9" s="38"/>
      <c r="R9" s="35">
        <v>160567519444</v>
      </c>
    </row>
    <row r="10" spans="1:18" ht="21.75" customHeight="1" x14ac:dyDescent="0.2">
      <c r="A10" s="66" t="s">
        <v>206</v>
      </c>
      <c r="B10" s="66"/>
      <c r="D10" s="36">
        <v>0</v>
      </c>
      <c r="E10" s="38"/>
      <c r="F10" s="36">
        <v>0</v>
      </c>
      <c r="G10" s="38"/>
      <c r="H10" s="36">
        <v>0</v>
      </c>
      <c r="I10" s="38"/>
      <c r="J10" s="36">
        <v>0</v>
      </c>
      <c r="K10" s="38"/>
      <c r="L10" s="36">
        <v>6070191478</v>
      </c>
      <c r="M10" s="38"/>
      <c r="N10" s="36">
        <v>0</v>
      </c>
      <c r="O10" s="38"/>
      <c r="P10" s="36">
        <v>8016481450</v>
      </c>
      <c r="Q10" s="38"/>
      <c r="R10" s="36">
        <v>14086672928</v>
      </c>
    </row>
    <row r="11" spans="1:18" ht="21.75" customHeight="1" x14ac:dyDescent="0.2">
      <c r="A11" s="66" t="s">
        <v>207</v>
      </c>
      <c r="B11" s="66"/>
      <c r="D11" s="36">
        <v>0</v>
      </c>
      <c r="E11" s="38"/>
      <c r="F11" s="36">
        <v>0</v>
      </c>
      <c r="G11" s="38"/>
      <c r="H11" s="36">
        <v>0</v>
      </c>
      <c r="I11" s="38"/>
      <c r="J11" s="36">
        <v>0</v>
      </c>
      <c r="K11" s="38"/>
      <c r="L11" s="36">
        <v>0</v>
      </c>
      <c r="M11" s="38"/>
      <c r="N11" s="36">
        <v>0</v>
      </c>
      <c r="O11" s="38"/>
      <c r="P11" s="36">
        <v>56811883203</v>
      </c>
      <c r="Q11" s="38"/>
      <c r="R11" s="36">
        <v>56811883203</v>
      </c>
    </row>
    <row r="12" spans="1:18" ht="21.75" customHeight="1" x14ac:dyDescent="0.2">
      <c r="A12" s="66" t="s">
        <v>208</v>
      </c>
      <c r="B12" s="66"/>
      <c r="D12" s="36">
        <v>0</v>
      </c>
      <c r="E12" s="38"/>
      <c r="F12" s="36">
        <v>0</v>
      </c>
      <c r="G12" s="38"/>
      <c r="H12" s="36">
        <v>0</v>
      </c>
      <c r="I12" s="38"/>
      <c r="J12" s="36">
        <v>0</v>
      </c>
      <c r="K12" s="38"/>
      <c r="L12" s="36">
        <v>0</v>
      </c>
      <c r="M12" s="38"/>
      <c r="N12" s="36">
        <v>0</v>
      </c>
      <c r="O12" s="38"/>
      <c r="P12" s="36">
        <v>22802035677</v>
      </c>
      <c r="Q12" s="38"/>
      <c r="R12" s="36">
        <v>22802035677</v>
      </c>
    </row>
    <row r="13" spans="1:18" ht="21.75" customHeight="1" x14ac:dyDescent="0.2">
      <c r="A13" s="66" t="s">
        <v>147</v>
      </c>
      <c r="B13" s="66"/>
      <c r="D13" s="36">
        <v>1800351718</v>
      </c>
      <c r="E13" s="38"/>
      <c r="F13" s="36">
        <v>0</v>
      </c>
      <c r="G13" s="38"/>
      <c r="H13" s="36">
        <v>0</v>
      </c>
      <c r="I13" s="38"/>
      <c r="J13" s="36">
        <v>1800351718</v>
      </c>
      <c r="K13" s="38"/>
      <c r="L13" s="36">
        <v>1800351718</v>
      </c>
      <c r="M13" s="38"/>
      <c r="N13" s="36">
        <v>0</v>
      </c>
      <c r="O13" s="38"/>
      <c r="P13" s="36">
        <v>0</v>
      </c>
      <c r="Q13" s="38"/>
      <c r="R13" s="36">
        <v>1800351718</v>
      </c>
    </row>
    <row r="14" spans="1:18" ht="21.75" customHeight="1" x14ac:dyDescent="0.2">
      <c r="A14" s="66" t="s">
        <v>144</v>
      </c>
      <c r="B14" s="66"/>
      <c r="D14" s="36">
        <v>7578181551</v>
      </c>
      <c r="E14" s="38"/>
      <c r="F14" s="36">
        <v>-235625000</v>
      </c>
      <c r="G14" s="38"/>
      <c r="H14" s="36">
        <v>0</v>
      </c>
      <c r="I14" s="38"/>
      <c r="J14" s="36">
        <v>7342556551</v>
      </c>
      <c r="K14" s="38"/>
      <c r="L14" s="36">
        <v>7578181551</v>
      </c>
      <c r="M14" s="38"/>
      <c r="N14" s="36">
        <v>-235625000</v>
      </c>
      <c r="O14" s="38"/>
      <c r="P14" s="36">
        <v>0</v>
      </c>
      <c r="Q14" s="38"/>
      <c r="R14" s="36">
        <v>7342556551</v>
      </c>
    </row>
    <row r="15" spans="1:18" ht="21.75" customHeight="1" x14ac:dyDescent="0.2">
      <c r="A15" s="66" t="s">
        <v>147</v>
      </c>
      <c r="B15" s="66"/>
      <c r="D15" s="36">
        <v>28516597798</v>
      </c>
      <c r="E15" s="38"/>
      <c r="F15" s="36">
        <v>0</v>
      </c>
      <c r="G15" s="38"/>
      <c r="H15" s="36">
        <v>0</v>
      </c>
      <c r="I15" s="38"/>
      <c r="J15" s="36">
        <v>28516597798</v>
      </c>
      <c r="K15" s="38"/>
      <c r="L15" s="36">
        <v>28516597798</v>
      </c>
      <c r="M15" s="38"/>
      <c r="N15" s="36">
        <v>0</v>
      </c>
      <c r="O15" s="38"/>
      <c r="P15" s="36">
        <v>0</v>
      </c>
      <c r="Q15" s="38"/>
      <c r="R15" s="36">
        <v>28516597798</v>
      </c>
    </row>
    <row r="16" spans="1:18" ht="21.75" customHeight="1" x14ac:dyDescent="0.2">
      <c r="A16" s="66" t="s">
        <v>138</v>
      </c>
      <c r="B16" s="66"/>
      <c r="D16" s="36">
        <v>35937806385</v>
      </c>
      <c r="E16" s="38"/>
      <c r="F16" s="36">
        <v>210308374696</v>
      </c>
      <c r="G16" s="38"/>
      <c r="H16" s="36">
        <v>0</v>
      </c>
      <c r="I16" s="38"/>
      <c r="J16" s="36">
        <v>246246181081</v>
      </c>
      <c r="K16" s="38"/>
      <c r="L16" s="36">
        <v>307698839175</v>
      </c>
      <c r="M16" s="38"/>
      <c r="N16" s="36">
        <v>109243631249</v>
      </c>
      <c r="O16" s="38"/>
      <c r="P16" s="36">
        <v>0</v>
      </c>
      <c r="Q16" s="38"/>
      <c r="R16" s="36">
        <v>416942470424</v>
      </c>
    </row>
    <row r="17" spans="1:18" ht="21.75" customHeight="1" x14ac:dyDescent="0.2">
      <c r="A17" s="66" t="s">
        <v>135</v>
      </c>
      <c r="B17" s="66"/>
      <c r="D17" s="36">
        <v>11551138959</v>
      </c>
      <c r="E17" s="38"/>
      <c r="F17" s="36">
        <v>0</v>
      </c>
      <c r="G17" s="38"/>
      <c r="H17" s="36">
        <v>0</v>
      </c>
      <c r="I17" s="38"/>
      <c r="J17" s="36">
        <v>11551138959</v>
      </c>
      <c r="K17" s="38"/>
      <c r="L17" s="36">
        <v>29659126520</v>
      </c>
      <c r="M17" s="38"/>
      <c r="N17" s="36">
        <v>59997876428</v>
      </c>
      <c r="O17" s="38"/>
      <c r="P17" s="36">
        <v>0</v>
      </c>
      <c r="Q17" s="38"/>
      <c r="R17" s="36">
        <v>89657002948</v>
      </c>
    </row>
    <row r="18" spans="1:18" ht="21.75" customHeight="1" x14ac:dyDescent="0.2">
      <c r="A18" s="66" t="s">
        <v>130</v>
      </c>
      <c r="B18" s="66"/>
      <c r="D18" s="36">
        <v>4466972377</v>
      </c>
      <c r="E18" s="38"/>
      <c r="F18" s="36">
        <v>838348022</v>
      </c>
      <c r="G18" s="38"/>
      <c r="H18" s="36">
        <v>0</v>
      </c>
      <c r="I18" s="38"/>
      <c r="J18" s="36">
        <v>5305320399</v>
      </c>
      <c r="K18" s="38"/>
      <c r="L18" s="36">
        <v>25128773877</v>
      </c>
      <c r="M18" s="38"/>
      <c r="N18" s="36">
        <v>7717101022</v>
      </c>
      <c r="O18" s="38"/>
      <c r="P18" s="36">
        <v>0</v>
      </c>
      <c r="Q18" s="38"/>
      <c r="R18" s="36">
        <v>32845874899</v>
      </c>
    </row>
    <row r="19" spans="1:18" ht="21.75" customHeight="1" x14ac:dyDescent="0.2">
      <c r="A19" s="66" t="s">
        <v>133</v>
      </c>
      <c r="B19" s="66"/>
      <c r="D19" s="36">
        <v>16413526403</v>
      </c>
      <c r="E19" s="38"/>
      <c r="F19" s="36">
        <v>-9636253112</v>
      </c>
      <c r="G19" s="38"/>
      <c r="H19" s="36">
        <v>0</v>
      </c>
      <c r="I19" s="38"/>
      <c r="J19" s="36">
        <v>6777273291</v>
      </c>
      <c r="K19" s="38"/>
      <c r="L19" s="36">
        <v>42125847519</v>
      </c>
      <c r="M19" s="38"/>
      <c r="N19" s="36">
        <v>1551034487</v>
      </c>
      <c r="O19" s="38"/>
      <c r="P19" s="36">
        <v>0</v>
      </c>
      <c r="Q19" s="38"/>
      <c r="R19" s="36">
        <v>43676882006</v>
      </c>
    </row>
    <row r="20" spans="1:18" ht="21.75" customHeight="1" x14ac:dyDescent="0.2">
      <c r="A20" s="66" t="s">
        <v>141</v>
      </c>
      <c r="B20" s="66"/>
      <c r="D20" s="36">
        <v>4420536440</v>
      </c>
      <c r="E20" s="38"/>
      <c r="F20" s="36">
        <v>0</v>
      </c>
      <c r="G20" s="38"/>
      <c r="H20" s="36">
        <v>0</v>
      </c>
      <c r="I20" s="38"/>
      <c r="J20" s="36">
        <v>4420536440</v>
      </c>
      <c r="K20" s="38"/>
      <c r="L20" s="36">
        <v>25944447656</v>
      </c>
      <c r="M20" s="38"/>
      <c r="N20" s="36">
        <v>0</v>
      </c>
      <c r="O20" s="38"/>
      <c r="P20" s="36">
        <v>0</v>
      </c>
      <c r="Q20" s="38"/>
      <c r="R20" s="36">
        <v>25944447656</v>
      </c>
    </row>
    <row r="21" spans="1:18" ht="21.75" customHeight="1" x14ac:dyDescent="0.2">
      <c r="A21" s="66" t="s">
        <v>127</v>
      </c>
      <c r="B21" s="66"/>
      <c r="D21" s="36">
        <v>14310759690</v>
      </c>
      <c r="E21" s="38"/>
      <c r="F21" s="36">
        <v>0</v>
      </c>
      <c r="G21" s="38"/>
      <c r="H21" s="36">
        <v>0</v>
      </c>
      <c r="I21" s="38"/>
      <c r="J21" s="36">
        <v>14310759690</v>
      </c>
      <c r="K21" s="38"/>
      <c r="L21" s="36">
        <v>56517203468</v>
      </c>
      <c r="M21" s="38"/>
      <c r="N21" s="36">
        <v>6362677954</v>
      </c>
      <c r="O21" s="38"/>
      <c r="P21" s="36">
        <v>0</v>
      </c>
      <c r="Q21" s="38"/>
      <c r="R21" s="36">
        <v>62879881422</v>
      </c>
    </row>
    <row r="22" spans="1:18" ht="21.75" customHeight="1" x14ac:dyDescent="0.2">
      <c r="A22" s="66" t="s">
        <v>116</v>
      </c>
      <c r="B22" s="66"/>
      <c r="D22" s="36">
        <v>18719604100</v>
      </c>
      <c r="E22" s="38"/>
      <c r="F22" s="36">
        <v>7188696812</v>
      </c>
      <c r="G22" s="38"/>
      <c r="H22" s="36">
        <v>0</v>
      </c>
      <c r="I22" s="38"/>
      <c r="J22" s="36">
        <v>25908300912</v>
      </c>
      <c r="K22" s="38"/>
      <c r="L22" s="36">
        <v>44819122337</v>
      </c>
      <c r="M22" s="38"/>
      <c r="N22" s="36">
        <v>17349617749</v>
      </c>
      <c r="O22" s="38"/>
      <c r="P22" s="36">
        <v>0</v>
      </c>
      <c r="Q22" s="38"/>
      <c r="R22" s="36">
        <v>62168740086</v>
      </c>
    </row>
    <row r="23" spans="1:18" ht="21.75" customHeight="1" x14ac:dyDescent="0.2">
      <c r="A23" s="66" t="s">
        <v>122</v>
      </c>
      <c r="B23" s="66"/>
      <c r="D23" s="36">
        <v>29856329304</v>
      </c>
      <c r="E23" s="38"/>
      <c r="F23" s="36">
        <v>22764673155</v>
      </c>
      <c r="G23" s="38"/>
      <c r="H23" s="36">
        <v>0</v>
      </c>
      <c r="I23" s="38"/>
      <c r="J23" s="36">
        <v>52621002459</v>
      </c>
      <c r="K23" s="38"/>
      <c r="L23" s="36">
        <v>165646522810</v>
      </c>
      <c r="M23" s="38"/>
      <c r="N23" s="36">
        <v>14529965966</v>
      </c>
      <c r="O23" s="38"/>
      <c r="P23" s="36">
        <v>0</v>
      </c>
      <c r="Q23" s="38"/>
      <c r="R23" s="36">
        <v>180176488776</v>
      </c>
    </row>
    <row r="24" spans="1:18" ht="21.75" customHeight="1" x14ac:dyDescent="0.2">
      <c r="A24" s="66" t="s">
        <v>125</v>
      </c>
      <c r="B24" s="66"/>
      <c r="D24" s="36">
        <v>4600503571</v>
      </c>
      <c r="E24" s="38"/>
      <c r="F24" s="36">
        <v>2547538174</v>
      </c>
      <c r="G24" s="38"/>
      <c r="H24" s="36">
        <v>0</v>
      </c>
      <c r="I24" s="38"/>
      <c r="J24" s="36">
        <v>7148041745</v>
      </c>
      <c r="K24" s="38"/>
      <c r="L24" s="36">
        <v>11018627679</v>
      </c>
      <c r="M24" s="38"/>
      <c r="N24" s="36">
        <v>14515991109</v>
      </c>
      <c r="O24" s="38"/>
      <c r="P24" s="36">
        <v>0</v>
      </c>
      <c r="Q24" s="38"/>
      <c r="R24" s="36">
        <v>25534618788</v>
      </c>
    </row>
    <row r="25" spans="1:18" ht="21.75" customHeight="1" x14ac:dyDescent="0.2">
      <c r="A25" s="66" t="s">
        <v>113</v>
      </c>
      <c r="B25" s="66"/>
      <c r="D25" s="36">
        <v>58785372728</v>
      </c>
      <c r="E25" s="38"/>
      <c r="F25" s="36">
        <v>0</v>
      </c>
      <c r="G25" s="38"/>
      <c r="H25" s="36">
        <v>0</v>
      </c>
      <c r="I25" s="38"/>
      <c r="J25" s="36">
        <v>58785372728</v>
      </c>
      <c r="K25" s="38"/>
      <c r="L25" s="36">
        <v>342063365920</v>
      </c>
      <c r="M25" s="38"/>
      <c r="N25" s="36">
        <v>0</v>
      </c>
      <c r="O25" s="38"/>
      <c r="P25" s="36">
        <v>0</v>
      </c>
      <c r="Q25" s="38"/>
      <c r="R25" s="36">
        <v>342063365920</v>
      </c>
    </row>
    <row r="26" spans="1:18" ht="21.75" customHeight="1" x14ac:dyDescent="0.2">
      <c r="A26" s="66" t="s">
        <v>119</v>
      </c>
      <c r="B26" s="66"/>
      <c r="D26" s="36">
        <v>12131292225</v>
      </c>
      <c r="E26" s="38"/>
      <c r="F26" s="36">
        <v>0</v>
      </c>
      <c r="G26" s="38"/>
      <c r="H26" s="36">
        <v>0</v>
      </c>
      <c r="I26" s="38"/>
      <c r="J26" s="36">
        <v>12131292225</v>
      </c>
      <c r="K26" s="38"/>
      <c r="L26" s="36">
        <v>67682102010</v>
      </c>
      <c r="M26" s="38"/>
      <c r="N26" s="36">
        <v>10073173906</v>
      </c>
      <c r="O26" s="38"/>
      <c r="P26" s="36">
        <v>0</v>
      </c>
      <c r="Q26" s="38"/>
      <c r="R26" s="36">
        <v>77755275916</v>
      </c>
    </row>
    <row r="27" spans="1:18" ht="21.75" customHeight="1" x14ac:dyDescent="0.2">
      <c r="A27" s="66" t="s">
        <v>93</v>
      </c>
      <c r="B27" s="66"/>
      <c r="D27" s="36">
        <v>309555616718</v>
      </c>
      <c r="E27" s="38"/>
      <c r="F27" s="36">
        <v>-317783691264</v>
      </c>
      <c r="G27" s="38"/>
      <c r="H27" s="36">
        <v>0</v>
      </c>
      <c r="I27" s="38"/>
      <c r="J27" s="36">
        <v>-8228074546</v>
      </c>
      <c r="K27" s="38"/>
      <c r="L27" s="36">
        <v>1267603705899</v>
      </c>
      <c r="M27" s="38"/>
      <c r="N27" s="36">
        <v>-319227763076</v>
      </c>
      <c r="O27" s="38"/>
      <c r="P27" s="36">
        <v>0</v>
      </c>
      <c r="Q27" s="38"/>
      <c r="R27" s="36">
        <v>948375942823</v>
      </c>
    </row>
    <row r="28" spans="1:18" ht="21.75" customHeight="1" x14ac:dyDescent="0.2">
      <c r="A28" s="66" t="s">
        <v>110</v>
      </c>
      <c r="B28" s="66"/>
      <c r="D28" s="36">
        <v>38989867674</v>
      </c>
      <c r="E28" s="38"/>
      <c r="F28" s="36">
        <v>0</v>
      </c>
      <c r="G28" s="38"/>
      <c r="H28" s="36">
        <v>0</v>
      </c>
      <c r="I28" s="38"/>
      <c r="J28" s="36">
        <v>38989867674</v>
      </c>
      <c r="K28" s="38"/>
      <c r="L28" s="36">
        <v>229884306549</v>
      </c>
      <c r="M28" s="38"/>
      <c r="N28" s="36">
        <v>0</v>
      </c>
      <c r="O28" s="38"/>
      <c r="P28" s="36">
        <v>0</v>
      </c>
      <c r="Q28" s="38"/>
      <c r="R28" s="36">
        <v>229884306549</v>
      </c>
    </row>
    <row r="29" spans="1:18" ht="21.75" customHeight="1" x14ac:dyDescent="0.2">
      <c r="A29" s="66" t="s">
        <v>105</v>
      </c>
      <c r="B29" s="66"/>
      <c r="D29" s="36">
        <v>0</v>
      </c>
      <c r="E29" s="38"/>
      <c r="F29" s="36">
        <v>7244066375</v>
      </c>
      <c r="G29" s="38"/>
      <c r="H29" s="36">
        <v>0</v>
      </c>
      <c r="I29" s="38"/>
      <c r="J29" s="36">
        <v>7244066375</v>
      </c>
      <c r="K29" s="38"/>
      <c r="L29" s="36">
        <v>0</v>
      </c>
      <c r="M29" s="38"/>
      <c r="N29" s="36">
        <v>60211966203</v>
      </c>
      <c r="O29" s="38"/>
      <c r="P29" s="36">
        <v>0</v>
      </c>
      <c r="Q29" s="38"/>
      <c r="R29" s="36">
        <v>60211966203</v>
      </c>
    </row>
    <row r="30" spans="1:18" ht="21.75" customHeight="1" x14ac:dyDescent="0.2">
      <c r="A30" s="66" t="s">
        <v>97</v>
      </c>
      <c r="B30" s="66"/>
      <c r="D30" s="36">
        <v>0</v>
      </c>
      <c r="E30" s="38"/>
      <c r="F30" s="36">
        <v>10763437773</v>
      </c>
      <c r="G30" s="38"/>
      <c r="H30" s="36">
        <v>0</v>
      </c>
      <c r="I30" s="38"/>
      <c r="J30" s="36">
        <v>10763437773</v>
      </c>
      <c r="K30" s="38"/>
      <c r="L30" s="36">
        <v>0</v>
      </c>
      <c r="M30" s="38"/>
      <c r="N30" s="36">
        <v>57122181728</v>
      </c>
      <c r="O30" s="38"/>
      <c r="P30" s="36">
        <v>0</v>
      </c>
      <c r="Q30" s="38"/>
      <c r="R30" s="36">
        <v>57122181728</v>
      </c>
    </row>
    <row r="31" spans="1:18" ht="21.75" customHeight="1" x14ac:dyDescent="0.2">
      <c r="A31" s="66" t="s">
        <v>103</v>
      </c>
      <c r="B31" s="66"/>
      <c r="D31" s="36">
        <v>0</v>
      </c>
      <c r="E31" s="38"/>
      <c r="F31" s="36">
        <v>4122364685</v>
      </c>
      <c r="G31" s="38"/>
      <c r="H31" s="36">
        <v>0</v>
      </c>
      <c r="I31" s="38"/>
      <c r="J31" s="36">
        <v>4122364685</v>
      </c>
      <c r="K31" s="38"/>
      <c r="L31" s="36">
        <v>0</v>
      </c>
      <c r="M31" s="38"/>
      <c r="N31" s="36">
        <v>22094098718</v>
      </c>
      <c r="O31" s="38"/>
      <c r="P31" s="36">
        <v>0</v>
      </c>
      <c r="Q31" s="38"/>
      <c r="R31" s="36">
        <v>22094098718</v>
      </c>
    </row>
    <row r="32" spans="1:18" ht="21.75" customHeight="1" x14ac:dyDescent="0.2">
      <c r="A32" s="66" t="s">
        <v>108</v>
      </c>
      <c r="B32" s="66"/>
      <c r="D32" s="36">
        <v>0</v>
      </c>
      <c r="E32" s="38"/>
      <c r="F32" s="36">
        <v>4189958432</v>
      </c>
      <c r="G32" s="38"/>
      <c r="H32" s="36">
        <v>0</v>
      </c>
      <c r="I32" s="38"/>
      <c r="J32" s="36">
        <v>4189958432</v>
      </c>
      <c r="K32" s="38"/>
      <c r="L32" s="36">
        <v>0</v>
      </c>
      <c r="M32" s="38"/>
      <c r="N32" s="36">
        <v>22254705603</v>
      </c>
      <c r="O32" s="38"/>
      <c r="P32" s="36">
        <v>0</v>
      </c>
      <c r="Q32" s="38"/>
      <c r="R32" s="36">
        <v>22254705603</v>
      </c>
    </row>
    <row r="33" spans="1:18" ht="21.75" customHeight="1" x14ac:dyDescent="0.2">
      <c r="A33" s="68" t="s">
        <v>100</v>
      </c>
      <c r="B33" s="68"/>
      <c r="D33" s="37">
        <v>0</v>
      </c>
      <c r="E33" s="38"/>
      <c r="F33" s="37">
        <v>18307499484</v>
      </c>
      <c r="G33" s="38"/>
      <c r="H33" s="37">
        <v>0</v>
      </c>
      <c r="I33" s="38"/>
      <c r="J33" s="37">
        <v>18307499484</v>
      </c>
      <c r="K33" s="38"/>
      <c r="L33" s="37">
        <v>0</v>
      </c>
      <c r="M33" s="38"/>
      <c r="N33" s="37">
        <v>71771878509</v>
      </c>
      <c r="O33" s="38"/>
      <c r="P33" s="37">
        <v>0</v>
      </c>
      <c r="Q33" s="38"/>
      <c r="R33" s="37">
        <v>71771878509</v>
      </c>
    </row>
    <row r="34" spans="1:18" ht="21.75" customHeight="1" x14ac:dyDescent="0.2">
      <c r="A34" s="65" t="s">
        <v>57</v>
      </c>
      <c r="B34" s="65"/>
      <c r="D34" s="39">
        <v>597634457641</v>
      </c>
      <c r="E34" s="38"/>
      <c r="F34" s="39">
        <v>-39380611768</v>
      </c>
      <c r="G34" s="38"/>
      <c r="H34" s="39">
        <v>0</v>
      </c>
      <c r="I34" s="38"/>
      <c r="J34" s="39">
        <v>558253845873</v>
      </c>
      <c r="K34" s="38"/>
      <c r="L34" s="39">
        <v>2753558225434</v>
      </c>
      <c r="M34" s="38"/>
      <c r="N34" s="39">
        <v>155332512555</v>
      </c>
      <c r="O34" s="38"/>
      <c r="P34" s="39">
        <v>154397008304</v>
      </c>
      <c r="Q34" s="38"/>
      <c r="R34" s="39">
        <v>3063287746293</v>
      </c>
    </row>
  </sheetData>
  <mergeCells count="33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3:B33"/>
    <mergeCell ref="A34:B34"/>
    <mergeCell ref="A28:B28"/>
    <mergeCell ref="A29:B29"/>
    <mergeCell ref="A30:B30"/>
    <mergeCell ref="A31:B31"/>
    <mergeCell ref="A32:B32"/>
  </mergeCells>
  <pageMargins left="0.39" right="0.39" top="0.39" bottom="0.39" header="0" footer="0"/>
  <pageSetup scale="7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0DEA0-931D-431C-B792-4FA7FBF41A23}">
  <sheetPr>
    <pageSetUpPr fitToPage="1"/>
  </sheetPr>
  <dimension ref="A1:Q59"/>
  <sheetViews>
    <sheetView rightToLeft="1" view="pageBreakPreview" zoomScale="130" zoomScaleNormal="110" zoomScaleSheetLayoutView="130" workbookViewId="0">
      <selection activeCell="J17" sqref="J17"/>
    </sheetView>
  </sheetViews>
  <sheetFormatPr defaultRowHeight="12.75" x14ac:dyDescent="0.2"/>
  <cols>
    <col min="1" max="1" width="9" style="50" bestFit="1" customWidth="1"/>
    <col min="2" max="2" width="12.85546875" style="50" customWidth="1"/>
    <col min="3" max="3" width="1.28515625" style="50" customWidth="1"/>
    <col min="4" max="4" width="12" style="50" bestFit="1" customWidth="1"/>
    <col min="5" max="5" width="1.28515625" style="50" customWidth="1"/>
    <col min="6" max="6" width="31.5703125" style="50" bestFit="1" customWidth="1"/>
    <col min="7" max="7" width="1.28515625" style="50" customWidth="1"/>
    <col min="8" max="8" width="11.5703125" style="50" bestFit="1" customWidth="1"/>
    <col min="9" max="9" width="1.28515625" style="50" customWidth="1"/>
    <col min="10" max="10" width="20.140625" style="50" bestFit="1" customWidth="1"/>
    <col min="11" max="11" width="1" style="50" customWidth="1"/>
    <col min="12" max="12" width="1.28515625" style="50" customWidth="1"/>
    <col min="13" max="13" width="35.85546875" style="50" customWidth="1"/>
    <col min="14" max="14" width="1.28515625" style="50" customWidth="1"/>
    <col min="15" max="15" width="9.7109375" style="50" bestFit="1" customWidth="1"/>
    <col min="16" max="16" width="1.28515625" style="50" customWidth="1"/>
    <col min="17" max="17" width="30.140625" style="50" customWidth="1"/>
    <col min="18" max="18" width="0.28515625" style="50" customWidth="1"/>
    <col min="19" max="16384" width="9.140625" style="50"/>
  </cols>
  <sheetData>
    <row r="1" spans="1:17" ht="29.1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7" ht="21.75" customHeight="1" x14ac:dyDescent="0.2">
      <c r="A2" s="90" t="s">
        <v>171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7" ht="21.75" customHeight="1" x14ac:dyDescent="0.2">
      <c r="A3" s="90" t="s">
        <v>278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17" ht="14.45" customHeight="1" x14ac:dyDescent="0.2"/>
    <row r="5" spans="1:17" ht="14.45" customHeight="1" x14ac:dyDescent="0.2">
      <c r="A5" s="51" t="s">
        <v>209</v>
      </c>
      <c r="B5" s="91" t="s">
        <v>210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1:17" ht="29.1" customHeight="1" x14ac:dyDescent="0.2">
      <c r="M6" s="92" t="s">
        <v>211</v>
      </c>
      <c r="Q6" s="93" t="s">
        <v>212</v>
      </c>
    </row>
    <row r="7" spans="1:17" ht="14.45" customHeight="1" x14ac:dyDescent="0.2">
      <c r="A7" s="94" t="s">
        <v>213</v>
      </c>
      <c r="B7" s="94"/>
      <c r="D7" s="52" t="s">
        <v>214</v>
      </c>
      <c r="F7" s="52" t="s">
        <v>215</v>
      </c>
      <c r="H7" s="52" t="s">
        <v>68</v>
      </c>
      <c r="J7" s="52" t="s">
        <v>216</v>
      </c>
      <c r="K7" s="53"/>
      <c r="M7" s="93"/>
      <c r="O7" s="52" t="s">
        <v>217</v>
      </c>
      <c r="Q7" s="93"/>
    </row>
    <row r="8" spans="1:17" ht="21" x14ac:dyDescent="0.2">
      <c r="A8" s="88" t="s">
        <v>279</v>
      </c>
      <c r="B8" s="88"/>
      <c r="D8" s="88" t="s">
        <v>218</v>
      </c>
      <c r="F8" s="54" t="s">
        <v>280</v>
      </c>
      <c r="H8" s="55">
        <v>5515000</v>
      </c>
      <c r="J8" s="56">
        <f t="shared" ref="J8:J16" si="0">H8*1000000</f>
        <v>5515000000000</v>
      </c>
      <c r="M8" s="56">
        <v>549218079379</v>
      </c>
      <c r="O8" s="57">
        <v>0.19</v>
      </c>
      <c r="Q8" s="58">
        <v>0.36120000000000002</v>
      </c>
    </row>
    <row r="9" spans="1:17" ht="21" x14ac:dyDescent="0.2">
      <c r="A9" s="89"/>
      <c r="B9" s="89"/>
      <c r="D9" s="89"/>
      <c r="F9" s="53" t="s">
        <v>281</v>
      </c>
      <c r="H9" s="56">
        <v>100000</v>
      </c>
      <c r="J9" s="56">
        <f t="shared" si="0"/>
        <v>100000000000</v>
      </c>
      <c r="M9" s="56">
        <v>3835800039</v>
      </c>
      <c r="O9" s="57">
        <v>0.18</v>
      </c>
      <c r="Q9" s="58">
        <v>0.33</v>
      </c>
    </row>
    <row r="10" spans="1:17" ht="21" x14ac:dyDescent="0.2">
      <c r="A10" s="89"/>
      <c r="B10" s="89"/>
      <c r="D10" s="89"/>
      <c r="F10" s="53" t="s">
        <v>282</v>
      </c>
      <c r="H10" s="56">
        <v>1380000</v>
      </c>
      <c r="J10" s="56">
        <f t="shared" si="0"/>
        <v>1380000000000</v>
      </c>
      <c r="M10" s="56">
        <v>96331410502</v>
      </c>
      <c r="O10" s="57">
        <v>0.19</v>
      </c>
      <c r="Q10" s="58">
        <v>0.36</v>
      </c>
    </row>
    <row r="11" spans="1:17" ht="21" x14ac:dyDescent="0.2">
      <c r="A11" s="89"/>
      <c r="B11" s="89"/>
      <c r="D11" s="89"/>
      <c r="F11" s="53" t="s">
        <v>113</v>
      </c>
      <c r="H11" s="56">
        <v>2120000</v>
      </c>
      <c r="J11" s="56">
        <f t="shared" si="0"/>
        <v>2120000000000</v>
      </c>
      <c r="M11" s="56">
        <v>94268216334</v>
      </c>
      <c r="O11" s="57">
        <v>0.23</v>
      </c>
      <c r="Q11" s="58">
        <v>0.36</v>
      </c>
    </row>
    <row r="12" spans="1:17" ht="21" x14ac:dyDescent="0.2">
      <c r="A12" s="89"/>
      <c r="B12" s="89"/>
      <c r="D12" s="89"/>
      <c r="F12" s="53" t="s">
        <v>141</v>
      </c>
      <c r="H12" s="56">
        <v>150000</v>
      </c>
      <c r="J12" s="56">
        <f t="shared" si="0"/>
        <v>150000000000</v>
      </c>
      <c r="M12" s="56">
        <v>8415000000</v>
      </c>
      <c r="O12" s="57">
        <v>0.34</v>
      </c>
      <c r="Q12" s="58">
        <v>0.38</v>
      </c>
    </row>
    <row r="13" spans="1:17" ht="21" x14ac:dyDescent="0.2">
      <c r="A13" s="89"/>
      <c r="B13" s="89"/>
      <c r="D13" s="89"/>
      <c r="F13" s="53" t="s">
        <v>285</v>
      </c>
      <c r="H13" s="56">
        <v>1950000</v>
      </c>
      <c r="J13" s="56">
        <f t="shared" si="0"/>
        <v>1950000000000</v>
      </c>
      <c r="M13" s="56">
        <v>244968750000</v>
      </c>
      <c r="O13" s="57">
        <v>0.23</v>
      </c>
      <c r="Q13" s="58">
        <v>0.36799999999999999</v>
      </c>
    </row>
    <row r="14" spans="1:17" ht="21" x14ac:dyDescent="0.2">
      <c r="A14" s="89"/>
      <c r="B14" s="89"/>
      <c r="D14" s="89"/>
      <c r="F14" s="53" t="s">
        <v>284</v>
      </c>
      <c r="H14" s="56">
        <v>1549999</v>
      </c>
      <c r="J14" s="56">
        <f t="shared" si="0"/>
        <v>1549999000000</v>
      </c>
      <c r="M14" s="56">
        <v>8987701060</v>
      </c>
      <c r="O14" s="57">
        <v>0.23</v>
      </c>
      <c r="Q14" s="58">
        <v>0.41</v>
      </c>
    </row>
    <row r="15" spans="1:17" ht="21" x14ac:dyDescent="0.2">
      <c r="A15" s="89"/>
      <c r="B15" s="89"/>
      <c r="D15" s="89"/>
      <c r="F15" s="53" t="s">
        <v>144</v>
      </c>
      <c r="H15" s="56">
        <f>1300000-3000</f>
        <v>1297000</v>
      </c>
      <c r="J15" s="56">
        <f t="shared" si="0"/>
        <v>1297000000000</v>
      </c>
      <c r="M15" s="56">
        <v>2151673251</v>
      </c>
      <c r="O15" s="57">
        <v>0.23</v>
      </c>
      <c r="Q15" s="58">
        <v>0.38</v>
      </c>
    </row>
    <row r="16" spans="1:17" ht="21" x14ac:dyDescent="0.2">
      <c r="A16" s="89"/>
      <c r="B16" s="89"/>
      <c r="D16" s="89"/>
      <c r="F16" s="53" t="s">
        <v>283</v>
      </c>
      <c r="H16" s="56">
        <v>1500000</v>
      </c>
      <c r="J16" s="56">
        <f t="shared" si="0"/>
        <v>1500000000000</v>
      </c>
      <c r="M16" s="56">
        <v>857728768</v>
      </c>
      <c r="O16" s="57">
        <v>0.23</v>
      </c>
      <c r="Q16" s="58">
        <v>0.41</v>
      </c>
    </row>
    <row r="17" spans="1:17" ht="21.75" thickBot="1" x14ac:dyDescent="0.25">
      <c r="A17" s="53"/>
      <c r="B17" s="53"/>
      <c r="D17" s="53"/>
      <c r="F17" s="53"/>
      <c r="H17" s="56"/>
      <c r="J17" s="56"/>
      <c r="M17" s="59">
        <f>SUM(M8:M16)</f>
        <v>1009034359333</v>
      </c>
      <c r="O17" s="57"/>
      <c r="Q17" s="57"/>
    </row>
    <row r="18" spans="1:17" ht="14.45" customHeight="1" thickTop="1" x14ac:dyDescent="0.2">
      <c r="A18" s="53"/>
      <c r="B18" s="53"/>
      <c r="D18" s="53"/>
      <c r="F18" s="53"/>
      <c r="H18" s="56"/>
      <c r="J18" s="56"/>
      <c r="M18" s="56"/>
      <c r="O18" s="57"/>
      <c r="Q18" s="57"/>
    </row>
    <row r="19" spans="1:17" ht="14.45" customHeight="1" x14ac:dyDescent="0.2">
      <c r="A19" s="53"/>
      <c r="B19" s="53"/>
      <c r="D19" s="53"/>
      <c r="F19" s="53"/>
      <c r="H19" s="56"/>
      <c r="J19" s="56"/>
      <c r="M19" s="56"/>
      <c r="O19" s="60"/>
      <c r="Q19" s="57"/>
    </row>
    <row r="20" spans="1:17" ht="14.45" customHeight="1" x14ac:dyDescent="0.2">
      <c r="A20" s="53"/>
      <c r="B20" s="53"/>
      <c r="D20" s="53"/>
      <c r="F20" s="53"/>
      <c r="H20" s="56"/>
      <c r="J20" s="56"/>
      <c r="M20" s="56"/>
      <c r="O20" s="60"/>
      <c r="Q20" s="57"/>
    </row>
    <row r="21" spans="1:17" ht="14.45" customHeight="1" x14ac:dyDescent="0.2">
      <c r="A21" s="53"/>
      <c r="B21" s="53"/>
      <c r="D21" s="53"/>
      <c r="F21" s="53"/>
      <c r="H21" s="56"/>
      <c r="J21" s="56"/>
      <c r="M21" s="56"/>
      <c r="O21" s="61">
        <f>M21/31</f>
        <v>0</v>
      </c>
      <c r="Q21" s="57"/>
    </row>
    <row r="22" spans="1:17" ht="14.45" customHeight="1" x14ac:dyDescent="0.2">
      <c r="A22" s="53"/>
      <c r="B22" s="53"/>
      <c r="D22" s="53"/>
      <c r="F22" s="53"/>
      <c r="H22" s="56"/>
      <c r="J22" s="56"/>
      <c r="M22" s="56"/>
      <c r="O22" s="57"/>
      <c r="Q22" s="57"/>
    </row>
    <row r="23" spans="1:17" ht="14.45" customHeight="1" x14ac:dyDescent="0.2">
      <c r="A23" s="53"/>
      <c r="B23" s="53"/>
      <c r="D23" s="53"/>
      <c r="F23" s="53"/>
      <c r="H23" s="56"/>
      <c r="J23" s="56"/>
      <c r="M23" s="56"/>
      <c r="O23" s="57"/>
      <c r="Q23" s="57"/>
    </row>
    <row r="24" spans="1:17" ht="14.45" customHeight="1" x14ac:dyDescent="0.2"/>
    <row r="25" spans="1:17" ht="14.45" customHeight="1" x14ac:dyDescent="0.2"/>
    <row r="26" spans="1:17" ht="14.45" customHeight="1" x14ac:dyDescent="0.2"/>
    <row r="27" spans="1:17" ht="14.45" customHeight="1" x14ac:dyDescent="0.2"/>
    <row r="28" spans="1:17" ht="14.45" customHeight="1" x14ac:dyDescent="0.2"/>
    <row r="29" spans="1:17" ht="14.45" customHeight="1" x14ac:dyDescent="0.2"/>
    <row r="30" spans="1:17" ht="14.45" customHeight="1" x14ac:dyDescent="0.2"/>
    <row r="31" spans="1:17" ht="14.45" customHeight="1" x14ac:dyDescent="0.2"/>
    <row r="32" spans="1:17" ht="14.45" customHeight="1" x14ac:dyDescent="0.2"/>
    <row r="33" s="50" customFormat="1" ht="14.45" customHeight="1" x14ac:dyDescent="0.2"/>
    <row r="34" s="50" customFormat="1" ht="14.45" customHeight="1" x14ac:dyDescent="0.2"/>
    <row r="35" s="50" customFormat="1" ht="14.45" customHeight="1" x14ac:dyDescent="0.2"/>
    <row r="36" s="50" customFormat="1" ht="14.45" customHeight="1" x14ac:dyDescent="0.2"/>
    <row r="37" s="50" customFormat="1" ht="14.45" customHeight="1" x14ac:dyDescent="0.2"/>
    <row r="38" s="50" customFormat="1" ht="14.45" customHeight="1" x14ac:dyDescent="0.2"/>
    <row r="39" s="50" customFormat="1" ht="14.45" customHeight="1" x14ac:dyDescent="0.2"/>
    <row r="40" s="50" customFormat="1" ht="14.45" customHeight="1" x14ac:dyDescent="0.2"/>
    <row r="41" s="50" customFormat="1" ht="14.45" customHeight="1" x14ac:dyDescent="0.2"/>
    <row r="42" s="50" customFormat="1" ht="14.45" customHeight="1" x14ac:dyDescent="0.2"/>
    <row r="43" s="50" customFormat="1" ht="14.45" customHeight="1" x14ac:dyDescent="0.2"/>
    <row r="44" s="50" customFormat="1" ht="14.45" customHeight="1" x14ac:dyDescent="0.2"/>
    <row r="45" s="50" customFormat="1" ht="14.45" customHeight="1" x14ac:dyDescent="0.2"/>
    <row r="46" s="50" customFormat="1" ht="14.45" customHeight="1" x14ac:dyDescent="0.2"/>
    <row r="47" s="50" customFormat="1" ht="14.45" customHeight="1" x14ac:dyDescent="0.2"/>
    <row r="48" s="50" customFormat="1" ht="14.45" customHeight="1" x14ac:dyDescent="0.2"/>
    <row r="49" s="50" customFormat="1" ht="14.45" customHeight="1" x14ac:dyDescent="0.2"/>
    <row r="50" s="50" customFormat="1" ht="14.45" customHeight="1" x14ac:dyDescent="0.2"/>
    <row r="51" s="50" customFormat="1" ht="14.45" customHeight="1" x14ac:dyDescent="0.2"/>
    <row r="52" s="50" customFormat="1" ht="14.45" customHeight="1" x14ac:dyDescent="0.2"/>
    <row r="53" s="50" customFormat="1" ht="14.45" customHeight="1" x14ac:dyDescent="0.2"/>
    <row r="54" s="50" customFormat="1" ht="14.45" customHeight="1" x14ac:dyDescent="0.2"/>
    <row r="55" s="50" customFormat="1" ht="14.45" customHeight="1" x14ac:dyDescent="0.2"/>
    <row r="56" s="50" customFormat="1" ht="14.45" customHeight="1" x14ac:dyDescent="0.2"/>
    <row r="57" s="50" customFormat="1" ht="14.45" customHeight="1" x14ac:dyDescent="0.2"/>
    <row r="58" s="50" customFormat="1" ht="14.45" customHeight="1" x14ac:dyDescent="0.2"/>
    <row r="59" s="50" customFormat="1" ht="14.45" customHeight="1" x14ac:dyDescent="0.2"/>
  </sheetData>
  <mergeCells count="9">
    <mergeCell ref="D8:D16"/>
    <mergeCell ref="A8:B16"/>
    <mergeCell ref="A1:Q1"/>
    <mergeCell ref="A2:Q2"/>
    <mergeCell ref="A3:Q3"/>
    <mergeCell ref="B5:Q5"/>
    <mergeCell ref="M6:M7"/>
    <mergeCell ref="Q6:Q7"/>
    <mergeCell ref="A7:B7"/>
  </mergeCells>
  <pageMargins left="0.39" right="0.39" top="0.39" bottom="0.39" header="0" footer="0"/>
  <pageSetup scale="7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8"/>
  <sheetViews>
    <sheetView rightToLeft="1" workbookViewId="0">
      <selection activeCell="L14" sqref="L14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6" width="1.28515625" customWidth="1"/>
    <col min="7" max="7" width="19.42578125" customWidth="1"/>
    <col min="8" max="8" width="1.28515625" customWidth="1"/>
    <col min="9" max="9" width="0.28515625" customWidth="1"/>
  </cols>
  <sheetData>
    <row r="1" spans="1:8" ht="29.1" customHeight="1" x14ac:dyDescent="0.2">
      <c r="A1" s="74" t="s">
        <v>0</v>
      </c>
      <c r="B1" s="74"/>
      <c r="C1" s="74"/>
      <c r="D1" s="74"/>
      <c r="E1" s="74"/>
      <c r="F1" s="74"/>
      <c r="G1" s="74"/>
      <c r="H1" s="74"/>
    </row>
    <row r="2" spans="1:8" ht="21.75" customHeight="1" x14ac:dyDescent="0.2">
      <c r="A2" s="74" t="s">
        <v>171</v>
      </c>
      <c r="B2" s="74"/>
      <c r="C2" s="74"/>
      <c r="D2" s="74"/>
      <c r="E2" s="74"/>
      <c r="F2" s="74"/>
      <c r="G2" s="74"/>
      <c r="H2" s="74"/>
    </row>
    <row r="3" spans="1:8" ht="21.75" customHeight="1" x14ac:dyDescent="0.2">
      <c r="A3" s="74" t="s">
        <v>2</v>
      </c>
      <c r="B3" s="74"/>
      <c r="C3" s="74"/>
      <c r="D3" s="74"/>
      <c r="E3" s="74"/>
      <c r="F3" s="74"/>
      <c r="G3" s="74"/>
      <c r="H3" s="74"/>
    </row>
    <row r="4" spans="1:8" ht="14.45" customHeight="1" x14ac:dyDescent="0.2"/>
    <row r="5" spans="1:8" ht="14.45" customHeight="1" x14ac:dyDescent="0.2">
      <c r="A5" s="1" t="s">
        <v>219</v>
      </c>
      <c r="B5" s="75" t="s">
        <v>220</v>
      </c>
      <c r="C5" s="75"/>
      <c r="D5" s="75"/>
      <c r="E5" s="75"/>
      <c r="F5" s="75"/>
      <c r="G5" s="75"/>
      <c r="H5" s="75"/>
    </row>
    <row r="6" spans="1:8" ht="14.45" customHeight="1" x14ac:dyDescent="0.2">
      <c r="D6" s="70" t="s">
        <v>190</v>
      </c>
      <c r="E6" s="70"/>
      <c r="G6" s="70" t="s">
        <v>191</v>
      </c>
      <c r="H6" s="70"/>
    </row>
    <row r="7" spans="1:8" ht="36.4" customHeight="1" x14ac:dyDescent="0.2">
      <c r="A7" s="70" t="s">
        <v>221</v>
      </c>
      <c r="B7" s="70"/>
      <c r="D7" s="19" t="s">
        <v>222</v>
      </c>
      <c r="E7" s="3"/>
      <c r="G7" s="19" t="s">
        <v>222</v>
      </c>
      <c r="H7" s="3"/>
    </row>
    <row r="8" spans="1:8" ht="21.75" customHeight="1" x14ac:dyDescent="0.2">
      <c r="A8" s="71" t="s">
        <v>286</v>
      </c>
      <c r="B8" s="71"/>
      <c r="D8" s="6">
        <v>0</v>
      </c>
      <c r="G8" s="6">
        <v>66182</v>
      </c>
    </row>
    <row r="9" spans="1:8" ht="21.75" customHeight="1" x14ac:dyDescent="0.2">
      <c r="A9" s="66" t="s">
        <v>168</v>
      </c>
      <c r="B9" s="66"/>
      <c r="D9" s="9">
        <v>73937868163</v>
      </c>
      <c r="G9" s="9">
        <v>374808039425</v>
      </c>
    </row>
    <row r="10" spans="1:8" ht="21.75" customHeight="1" x14ac:dyDescent="0.2">
      <c r="A10" s="66" t="s">
        <v>272</v>
      </c>
      <c r="B10" s="66"/>
      <c r="D10" s="9">
        <v>114519063382</v>
      </c>
      <c r="G10" s="9">
        <v>510991807796</v>
      </c>
    </row>
    <row r="11" spans="1:8" ht="21.75" customHeight="1" x14ac:dyDescent="0.2">
      <c r="A11" s="66" t="s">
        <v>287</v>
      </c>
      <c r="B11" s="66"/>
      <c r="D11" s="9">
        <v>1525942</v>
      </c>
      <c r="G11" s="9">
        <v>9257214</v>
      </c>
    </row>
    <row r="12" spans="1:8" ht="21.75" customHeight="1" x14ac:dyDescent="0.2">
      <c r="A12" s="66" t="s">
        <v>274</v>
      </c>
      <c r="B12" s="66"/>
      <c r="D12" s="9">
        <v>0</v>
      </c>
      <c r="G12" s="9">
        <v>2257</v>
      </c>
    </row>
    <row r="13" spans="1:8" ht="21.75" customHeight="1" x14ac:dyDescent="0.2">
      <c r="A13" s="66" t="s">
        <v>288</v>
      </c>
      <c r="B13" s="66"/>
      <c r="D13" s="9">
        <v>70942</v>
      </c>
      <c r="G13" s="9">
        <v>3755782</v>
      </c>
    </row>
    <row r="14" spans="1:8" ht="21.75" customHeight="1" x14ac:dyDescent="0.2">
      <c r="A14" s="66" t="s">
        <v>289</v>
      </c>
      <c r="B14" s="66"/>
      <c r="D14" s="9">
        <v>0</v>
      </c>
      <c r="G14" s="9">
        <v>1299</v>
      </c>
    </row>
    <row r="15" spans="1:8" ht="21.75" customHeight="1" x14ac:dyDescent="0.2">
      <c r="A15" s="66" t="s">
        <v>290</v>
      </c>
      <c r="B15" s="66"/>
      <c r="D15" s="9">
        <v>118317458517</v>
      </c>
      <c r="G15" s="9">
        <v>555221036555</v>
      </c>
    </row>
    <row r="16" spans="1:8" ht="21.75" customHeight="1" x14ac:dyDescent="0.2">
      <c r="A16" s="66" t="s">
        <v>169</v>
      </c>
      <c r="B16" s="66"/>
      <c r="D16" s="9">
        <v>20925</v>
      </c>
      <c r="G16" s="9">
        <v>32463843754</v>
      </c>
    </row>
    <row r="17" spans="1:7" ht="21.75" customHeight="1" thickBot="1" x14ac:dyDescent="0.25">
      <c r="A17" s="65" t="s">
        <v>57</v>
      </c>
      <c r="B17" s="65"/>
      <c r="D17" s="16">
        <v>306776007871</v>
      </c>
      <c r="G17" s="16">
        <v>1473497810264</v>
      </c>
    </row>
    <row r="18" spans="1:7" ht="13.5" thickTop="1" x14ac:dyDescent="0.2"/>
  </sheetData>
  <autoFilter ref="A7:H17" xr:uid="{00000000-0001-0000-0C00-000000000000}">
    <filterColumn colId="0" showButton="0"/>
  </autoFilter>
  <mergeCells count="17">
    <mergeCell ref="A1:H1"/>
    <mergeCell ref="A2:H2"/>
    <mergeCell ref="A3:H3"/>
    <mergeCell ref="B5:H5"/>
    <mergeCell ref="D6:E6"/>
    <mergeCell ref="G6:H6"/>
    <mergeCell ref="A7:B7"/>
    <mergeCell ref="A8:B8"/>
    <mergeCell ref="A9:B9"/>
    <mergeCell ref="A10:B10"/>
    <mergeCell ref="A11:B11"/>
    <mergeCell ref="A17:B17"/>
    <mergeCell ref="A16:B16"/>
    <mergeCell ref="A12:B12"/>
    <mergeCell ref="A13:B13"/>
    <mergeCell ref="A14:B14"/>
    <mergeCell ref="A15:B15"/>
  </mergeCells>
  <printOptions horizontalCentered="1"/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D27" sqref="D27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74" t="s">
        <v>0</v>
      </c>
      <c r="B1" s="74"/>
      <c r="C1" s="74"/>
      <c r="D1" s="74"/>
      <c r="E1" s="74"/>
      <c r="F1" s="74"/>
    </row>
    <row r="2" spans="1:6" ht="21.75" customHeight="1" x14ac:dyDescent="0.2">
      <c r="A2" s="74" t="s">
        <v>171</v>
      </c>
      <c r="B2" s="74"/>
      <c r="C2" s="74"/>
      <c r="D2" s="74"/>
      <c r="E2" s="74"/>
      <c r="F2" s="74"/>
    </row>
    <row r="3" spans="1:6" ht="21.75" customHeight="1" x14ac:dyDescent="0.2">
      <c r="A3" s="74" t="s">
        <v>2</v>
      </c>
      <c r="B3" s="74"/>
      <c r="C3" s="74"/>
      <c r="D3" s="74"/>
      <c r="E3" s="74"/>
      <c r="F3" s="74"/>
    </row>
    <row r="4" spans="1:6" ht="14.45" customHeight="1" x14ac:dyDescent="0.2"/>
    <row r="5" spans="1:6" ht="29.1" customHeight="1" x14ac:dyDescent="0.2">
      <c r="A5" s="1" t="s">
        <v>223</v>
      </c>
      <c r="B5" s="75" t="s">
        <v>186</v>
      </c>
      <c r="C5" s="75"/>
      <c r="D5" s="75"/>
      <c r="E5" s="75"/>
      <c r="F5" s="75"/>
    </row>
    <row r="6" spans="1:6" ht="14.45" customHeight="1" x14ac:dyDescent="0.2">
      <c r="D6" s="2" t="s">
        <v>190</v>
      </c>
      <c r="F6" s="2" t="s">
        <v>9</v>
      </c>
    </row>
    <row r="7" spans="1:6" ht="14.45" customHeight="1" x14ac:dyDescent="0.2">
      <c r="A7" s="70" t="s">
        <v>186</v>
      </c>
      <c r="B7" s="70"/>
      <c r="D7" s="4" t="s">
        <v>165</v>
      </c>
      <c r="F7" s="4" t="s">
        <v>165</v>
      </c>
    </row>
    <row r="8" spans="1:6" ht="21.75" customHeight="1" x14ac:dyDescent="0.2">
      <c r="A8" s="71" t="s">
        <v>186</v>
      </c>
      <c r="B8" s="71"/>
      <c r="D8" s="6">
        <v>0</v>
      </c>
      <c r="F8" s="6">
        <v>2608137822</v>
      </c>
    </row>
    <row r="9" spans="1:6" ht="21.75" customHeight="1" x14ac:dyDescent="0.2">
      <c r="A9" s="66" t="s">
        <v>224</v>
      </c>
      <c r="B9" s="66"/>
      <c r="D9" s="9">
        <v>0</v>
      </c>
      <c r="F9" s="9">
        <v>700660908</v>
      </c>
    </row>
    <row r="10" spans="1:6" ht="21.75" customHeight="1" x14ac:dyDescent="0.2">
      <c r="A10" s="68" t="s">
        <v>225</v>
      </c>
      <c r="B10" s="68"/>
      <c r="D10" s="13">
        <v>7292371</v>
      </c>
      <c r="F10" s="13">
        <v>194360248</v>
      </c>
    </row>
    <row r="11" spans="1:6" ht="21.75" customHeight="1" x14ac:dyDescent="0.2">
      <c r="A11" s="65" t="s">
        <v>57</v>
      </c>
      <c r="B11" s="65"/>
      <c r="D11" s="16">
        <v>7292371</v>
      </c>
      <c r="F11" s="16">
        <v>3503158978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rintOptions horizontalCentered="1"/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9"/>
  <sheetViews>
    <sheetView rightToLeft="1" view="pageBreakPreview" zoomScale="115" zoomScaleNormal="100" zoomScaleSheetLayoutView="115" workbookViewId="0">
      <selection activeCell="I20" sqref="I20"/>
    </sheetView>
  </sheetViews>
  <sheetFormatPr defaultRowHeight="12.75" x14ac:dyDescent="0.2"/>
  <cols>
    <col min="1" max="1" width="19.85546875" bestFit="1" customWidth="1"/>
    <col min="2" max="2" width="1.28515625" customWidth="1"/>
    <col min="3" max="3" width="18.28515625" bestFit="1" customWidth="1"/>
    <col min="4" max="4" width="1.28515625" customWidth="1"/>
    <col min="5" max="5" width="29.7109375" bestFit="1" customWidth="1"/>
    <col min="6" max="6" width="1.28515625" customWidth="1"/>
    <col min="7" max="7" width="19.85546875" bestFit="1" customWidth="1"/>
    <col min="8" max="8" width="1.28515625" customWidth="1"/>
    <col min="9" max="9" width="19.7109375" bestFit="1" customWidth="1"/>
    <col min="10" max="10" width="1.28515625" customWidth="1"/>
    <col min="11" max="11" width="13.42578125" bestFit="1" customWidth="1"/>
    <col min="12" max="12" width="1.28515625" customWidth="1"/>
    <col min="13" max="13" width="20.85546875" bestFit="1" customWidth="1"/>
    <col min="14" max="14" width="1.28515625" customWidth="1"/>
    <col min="15" max="15" width="19.7109375" bestFit="1" customWidth="1"/>
    <col min="16" max="16" width="1.28515625" customWidth="1"/>
    <col min="17" max="17" width="13.42578125" bestFit="1" customWidth="1"/>
    <col min="18" max="18" width="1.28515625" customWidth="1"/>
    <col min="19" max="19" width="20.85546875" bestFit="1" customWidth="1"/>
    <col min="20" max="20" width="0.28515625" customWidth="1"/>
  </cols>
  <sheetData>
    <row r="1" spans="1:19" ht="29.1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19" ht="21.75" customHeight="1" x14ac:dyDescent="0.2">
      <c r="A2" s="74" t="s">
        <v>171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19" ht="21.75" customHeight="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ht="14.45" customHeight="1" x14ac:dyDescent="0.2"/>
    <row r="5" spans="1:19" ht="14.45" customHeight="1" x14ac:dyDescent="0.2">
      <c r="A5" s="75" t="s">
        <v>193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</row>
    <row r="6" spans="1:19" ht="14.45" customHeight="1" x14ac:dyDescent="0.2">
      <c r="A6" s="70" t="s">
        <v>59</v>
      </c>
      <c r="C6" s="70" t="s">
        <v>226</v>
      </c>
      <c r="D6" s="70"/>
      <c r="E6" s="70"/>
      <c r="F6" s="70"/>
      <c r="G6" s="70"/>
      <c r="I6" s="70" t="s">
        <v>190</v>
      </c>
      <c r="J6" s="70"/>
      <c r="K6" s="70"/>
      <c r="L6" s="70"/>
      <c r="M6" s="70"/>
      <c r="O6" s="70" t="s">
        <v>191</v>
      </c>
      <c r="P6" s="70"/>
      <c r="Q6" s="70"/>
      <c r="R6" s="70"/>
      <c r="S6" s="70"/>
    </row>
    <row r="7" spans="1:19" ht="29.1" customHeight="1" x14ac:dyDescent="0.2">
      <c r="A7" s="70"/>
      <c r="C7" s="19" t="s">
        <v>227</v>
      </c>
      <c r="D7" s="3"/>
      <c r="E7" s="19" t="s">
        <v>228</v>
      </c>
      <c r="F7" s="3"/>
      <c r="G7" s="19" t="s">
        <v>229</v>
      </c>
      <c r="I7" s="19" t="s">
        <v>230</v>
      </c>
      <c r="J7" s="3"/>
      <c r="K7" s="19" t="s">
        <v>231</v>
      </c>
      <c r="L7" s="3"/>
      <c r="M7" s="19" t="s">
        <v>232</v>
      </c>
      <c r="O7" s="19" t="s">
        <v>230</v>
      </c>
      <c r="P7" s="3"/>
      <c r="Q7" s="19" t="s">
        <v>231</v>
      </c>
      <c r="R7" s="3"/>
      <c r="S7" s="19" t="s">
        <v>232</v>
      </c>
    </row>
    <row r="8" spans="1:19" ht="21.75" customHeight="1" x14ac:dyDescent="0.2">
      <c r="A8" s="5" t="s">
        <v>55</v>
      </c>
      <c r="C8" s="5" t="s">
        <v>139</v>
      </c>
      <c r="E8" s="6">
        <v>25128398</v>
      </c>
      <c r="G8" s="6">
        <v>370</v>
      </c>
      <c r="I8" s="35">
        <v>0</v>
      </c>
      <c r="J8" s="38"/>
      <c r="K8" s="35">
        <v>0</v>
      </c>
      <c r="L8" s="38"/>
      <c r="M8" s="35">
        <v>0</v>
      </c>
      <c r="N8" s="38"/>
      <c r="O8" s="35">
        <v>9297507260</v>
      </c>
      <c r="P8" s="38"/>
      <c r="Q8" s="35">
        <v>0</v>
      </c>
      <c r="R8" s="38"/>
      <c r="S8" s="35">
        <v>9297507260</v>
      </c>
    </row>
    <row r="9" spans="1:19" ht="21.75" customHeight="1" x14ac:dyDescent="0.2">
      <c r="A9" s="8" t="s">
        <v>25</v>
      </c>
      <c r="C9" s="8" t="s">
        <v>233</v>
      </c>
      <c r="E9" s="9">
        <v>6741481</v>
      </c>
      <c r="G9" s="9">
        <v>170</v>
      </c>
      <c r="I9" s="36">
        <v>0</v>
      </c>
      <c r="J9" s="38"/>
      <c r="K9" s="36">
        <v>0</v>
      </c>
      <c r="L9" s="38"/>
      <c r="M9" s="36">
        <v>0</v>
      </c>
      <c r="N9" s="38"/>
      <c r="O9" s="36">
        <v>1146051770</v>
      </c>
      <c r="P9" s="38"/>
      <c r="Q9" s="36">
        <v>125786170</v>
      </c>
      <c r="R9" s="38"/>
      <c r="S9" s="36">
        <v>1020265600</v>
      </c>
    </row>
    <row r="10" spans="1:19" ht="21.75" customHeight="1" x14ac:dyDescent="0.2">
      <c r="A10" s="8" t="s">
        <v>54</v>
      </c>
      <c r="C10" s="8" t="s">
        <v>234</v>
      </c>
      <c r="E10" s="9">
        <v>7405007</v>
      </c>
      <c r="G10" s="9">
        <v>310</v>
      </c>
      <c r="I10" s="36">
        <v>0</v>
      </c>
      <c r="J10" s="38"/>
      <c r="K10" s="36">
        <v>0</v>
      </c>
      <c r="L10" s="38"/>
      <c r="M10" s="36">
        <v>0</v>
      </c>
      <c r="N10" s="38"/>
      <c r="O10" s="36">
        <v>2295552170</v>
      </c>
      <c r="P10" s="38"/>
      <c r="Q10" s="36">
        <v>74540793</v>
      </c>
      <c r="R10" s="38"/>
      <c r="S10" s="36">
        <v>2221011377</v>
      </c>
    </row>
    <row r="11" spans="1:19" ht="21.75" customHeight="1" x14ac:dyDescent="0.2">
      <c r="A11" s="8" t="s">
        <v>51</v>
      </c>
      <c r="C11" s="8" t="s">
        <v>235</v>
      </c>
      <c r="E11" s="9">
        <v>12737740</v>
      </c>
      <c r="G11" s="9">
        <v>160</v>
      </c>
      <c r="I11" s="36">
        <v>0</v>
      </c>
      <c r="J11" s="38"/>
      <c r="K11" s="36">
        <v>0</v>
      </c>
      <c r="L11" s="38"/>
      <c r="M11" s="36">
        <v>0</v>
      </c>
      <c r="N11" s="38"/>
      <c r="O11" s="36">
        <v>2038038400</v>
      </c>
      <c r="P11" s="38"/>
      <c r="Q11" s="36">
        <v>31608148</v>
      </c>
      <c r="R11" s="38"/>
      <c r="S11" s="36">
        <v>2006430252</v>
      </c>
    </row>
    <row r="12" spans="1:19" ht="21.75" customHeight="1" x14ac:dyDescent="0.2">
      <c r="A12" s="8" t="s">
        <v>23</v>
      </c>
      <c r="C12" s="8" t="s">
        <v>236</v>
      </c>
      <c r="E12" s="9">
        <v>621900</v>
      </c>
      <c r="G12" s="9">
        <v>300</v>
      </c>
      <c r="I12" s="36">
        <v>0</v>
      </c>
      <c r="J12" s="38"/>
      <c r="K12" s="36">
        <v>0</v>
      </c>
      <c r="L12" s="38"/>
      <c r="M12" s="36">
        <v>0</v>
      </c>
      <c r="N12" s="38"/>
      <c r="O12" s="36">
        <v>186570000</v>
      </c>
      <c r="P12" s="38"/>
      <c r="Q12" s="36">
        <v>0</v>
      </c>
      <c r="R12" s="38"/>
      <c r="S12" s="36">
        <v>186570000</v>
      </c>
    </row>
    <row r="13" spans="1:19" ht="21.75" customHeight="1" x14ac:dyDescent="0.2">
      <c r="A13" s="8" t="s">
        <v>19</v>
      </c>
      <c r="C13" s="8" t="s">
        <v>139</v>
      </c>
      <c r="E13" s="9">
        <v>25500000</v>
      </c>
      <c r="G13" s="9">
        <v>90</v>
      </c>
      <c r="I13" s="36">
        <v>0</v>
      </c>
      <c r="J13" s="38"/>
      <c r="K13" s="36">
        <v>0</v>
      </c>
      <c r="L13" s="38"/>
      <c r="M13" s="36">
        <v>0</v>
      </c>
      <c r="N13" s="38"/>
      <c r="O13" s="36">
        <v>2295000000</v>
      </c>
      <c r="P13" s="38"/>
      <c r="Q13" s="36">
        <v>0</v>
      </c>
      <c r="R13" s="38"/>
      <c r="S13" s="36">
        <v>2295000000</v>
      </c>
    </row>
    <row r="14" spans="1:19" ht="21.75" customHeight="1" x14ac:dyDescent="0.2">
      <c r="A14" s="8" t="s">
        <v>22</v>
      </c>
      <c r="C14" s="8" t="s">
        <v>233</v>
      </c>
      <c r="E14" s="9">
        <v>18578692</v>
      </c>
      <c r="G14" s="9">
        <v>200</v>
      </c>
      <c r="I14" s="36">
        <v>0</v>
      </c>
      <c r="J14" s="38"/>
      <c r="K14" s="36">
        <v>0</v>
      </c>
      <c r="L14" s="38"/>
      <c r="M14" s="36">
        <v>0</v>
      </c>
      <c r="N14" s="38"/>
      <c r="O14" s="36">
        <v>3715738400</v>
      </c>
      <c r="P14" s="38"/>
      <c r="Q14" s="36">
        <v>0</v>
      </c>
      <c r="R14" s="38"/>
      <c r="S14" s="36">
        <v>3715738400</v>
      </c>
    </row>
    <row r="15" spans="1:19" ht="21.75" customHeight="1" x14ac:dyDescent="0.2">
      <c r="A15" s="8" t="s">
        <v>33</v>
      </c>
      <c r="C15" s="8" t="s">
        <v>237</v>
      </c>
      <c r="E15" s="9">
        <v>1281911</v>
      </c>
      <c r="G15" s="9">
        <v>1470</v>
      </c>
      <c r="I15" s="36">
        <v>0</v>
      </c>
      <c r="J15" s="38"/>
      <c r="K15" s="36">
        <v>0</v>
      </c>
      <c r="L15" s="38"/>
      <c r="M15" s="36">
        <v>0</v>
      </c>
      <c r="N15" s="38"/>
      <c r="O15" s="36">
        <v>1884409170</v>
      </c>
      <c r="P15" s="38"/>
      <c r="Q15" s="36">
        <v>0</v>
      </c>
      <c r="R15" s="38"/>
      <c r="S15" s="36">
        <v>1884409170</v>
      </c>
    </row>
    <row r="16" spans="1:19" ht="21.75" customHeight="1" x14ac:dyDescent="0.2">
      <c r="A16" s="8" t="s">
        <v>53</v>
      </c>
      <c r="C16" s="8" t="s">
        <v>9</v>
      </c>
      <c r="E16" s="9">
        <v>3883867</v>
      </c>
      <c r="G16" s="9">
        <v>450</v>
      </c>
      <c r="I16" s="36">
        <v>1747740150</v>
      </c>
      <c r="J16" s="38"/>
      <c r="K16" s="36">
        <v>248503594</v>
      </c>
      <c r="L16" s="38"/>
      <c r="M16" s="36">
        <v>1499236556</v>
      </c>
      <c r="N16" s="38"/>
      <c r="O16" s="36">
        <v>1747740150</v>
      </c>
      <c r="P16" s="38"/>
      <c r="Q16" s="36">
        <v>248503594</v>
      </c>
      <c r="R16" s="38"/>
      <c r="S16" s="36">
        <v>1499236556</v>
      </c>
    </row>
    <row r="17" spans="1:19" ht="21.75" customHeight="1" x14ac:dyDescent="0.2">
      <c r="A17" s="8" t="s">
        <v>50</v>
      </c>
      <c r="C17" s="8" t="s">
        <v>238</v>
      </c>
      <c r="E17" s="9">
        <v>3750000</v>
      </c>
      <c r="G17" s="9">
        <v>300</v>
      </c>
      <c r="I17" s="36">
        <v>0</v>
      </c>
      <c r="J17" s="38"/>
      <c r="K17" s="36">
        <v>0</v>
      </c>
      <c r="L17" s="38"/>
      <c r="M17" s="36">
        <v>0</v>
      </c>
      <c r="N17" s="38"/>
      <c r="O17" s="36">
        <v>1125000000</v>
      </c>
      <c r="P17" s="38"/>
      <c r="Q17" s="36">
        <v>45118343</v>
      </c>
      <c r="R17" s="38"/>
      <c r="S17" s="36">
        <v>1079881657</v>
      </c>
    </row>
    <row r="18" spans="1:19" ht="21.75" customHeight="1" x14ac:dyDescent="0.2">
      <c r="A18" s="11" t="s">
        <v>56</v>
      </c>
      <c r="C18" s="11" t="s">
        <v>239</v>
      </c>
      <c r="E18" s="13">
        <v>1000000</v>
      </c>
      <c r="G18" s="13">
        <v>49</v>
      </c>
      <c r="I18" s="37">
        <v>0</v>
      </c>
      <c r="J18" s="38"/>
      <c r="K18" s="37">
        <v>0</v>
      </c>
      <c r="L18" s="38"/>
      <c r="M18" s="37">
        <v>0</v>
      </c>
      <c r="N18" s="38"/>
      <c r="O18" s="37">
        <v>49000000</v>
      </c>
      <c r="P18" s="38"/>
      <c r="Q18" s="37">
        <v>1810026</v>
      </c>
      <c r="R18" s="38"/>
      <c r="S18" s="37">
        <v>47189974</v>
      </c>
    </row>
    <row r="19" spans="1:19" ht="21.75" customHeight="1" x14ac:dyDescent="0.2">
      <c r="A19" s="15" t="s">
        <v>57</v>
      </c>
      <c r="C19" s="16"/>
      <c r="E19" s="16"/>
      <c r="G19" s="16"/>
      <c r="I19" s="39">
        <v>1747740150</v>
      </c>
      <c r="J19" s="38"/>
      <c r="K19" s="39">
        <v>248503594</v>
      </c>
      <c r="L19" s="38"/>
      <c r="M19" s="39">
        <v>1499236556</v>
      </c>
      <c r="N19" s="38"/>
      <c r="O19" s="39">
        <v>25780607320</v>
      </c>
      <c r="P19" s="38"/>
      <c r="Q19" s="39">
        <v>527367074</v>
      </c>
      <c r="R19" s="38"/>
      <c r="S19" s="39">
        <v>25253240246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21.75" customHeight="1" x14ac:dyDescent="0.2">
      <c r="A2" s="74" t="s">
        <v>171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21.75" customHeight="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ht="14.45" customHeight="1" x14ac:dyDescent="0.2"/>
    <row r="5" spans="1:11" ht="14.45" customHeight="1" x14ac:dyDescent="0.2">
      <c r="A5" s="75" t="s">
        <v>200</v>
      </c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11" ht="14.45" customHeight="1" x14ac:dyDescent="0.2">
      <c r="I6" s="2" t="s">
        <v>190</v>
      </c>
      <c r="K6" s="2" t="s">
        <v>191</v>
      </c>
    </row>
    <row r="7" spans="1:11" ht="29.1" customHeight="1" x14ac:dyDescent="0.2">
      <c r="A7" s="2" t="s">
        <v>240</v>
      </c>
      <c r="C7" s="18" t="s">
        <v>241</v>
      </c>
      <c r="E7" s="18" t="s">
        <v>242</v>
      </c>
      <c r="G7" s="18" t="s">
        <v>243</v>
      </c>
      <c r="I7" s="19" t="s">
        <v>244</v>
      </c>
      <c r="K7" s="19" t="s">
        <v>244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26"/>
  <sheetViews>
    <sheetView rightToLeft="1" topLeftCell="A10" workbookViewId="0">
      <selection sqref="A1:XFD1048576"/>
    </sheetView>
  </sheetViews>
  <sheetFormatPr defaultRowHeight="12.75" x14ac:dyDescent="0.2"/>
  <cols>
    <col min="1" max="1" width="28.28515625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5.85546875" bestFit="1" customWidth="1"/>
    <col min="11" max="11" width="1.28515625" customWidth="1"/>
    <col min="12" max="12" width="10.7109375" bestFit="1" customWidth="1"/>
    <col min="13" max="13" width="1.28515625" customWidth="1"/>
    <col min="14" max="14" width="15.85546875" bestFit="1" customWidth="1"/>
    <col min="15" max="15" width="1.28515625" customWidth="1"/>
    <col min="16" max="16" width="17.85546875" bestFit="1" customWidth="1"/>
    <col min="17" max="17" width="1.28515625" customWidth="1"/>
    <col min="18" max="18" width="10.7109375" bestFit="1" customWidth="1"/>
    <col min="19" max="19" width="1.28515625" customWidth="1"/>
    <col min="20" max="20" width="17.85546875" bestFit="1" customWidth="1"/>
    <col min="21" max="21" width="0.28515625" customWidth="1"/>
  </cols>
  <sheetData>
    <row r="1" spans="1:20" ht="29.1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</row>
    <row r="2" spans="1:20" ht="21.75" customHeight="1" x14ac:dyDescent="0.2">
      <c r="A2" s="74" t="s">
        <v>171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0" ht="21.75" customHeight="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0" ht="14.45" customHeight="1" x14ac:dyDescent="0.2"/>
    <row r="5" spans="1:20" ht="14.45" customHeight="1" x14ac:dyDescent="0.2">
      <c r="A5" s="75" t="s">
        <v>245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spans="1:20" ht="14.45" customHeight="1" x14ac:dyDescent="0.2">
      <c r="A6" s="70" t="s">
        <v>174</v>
      </c>
      <c r="J6" s="70" t="s">
        <v>190</v>
      </c>
      <c r="K6" s="70"/>
      <c r="L6" s="70"/>
      <c r="M6" s="70"/>
      <c r="N6" s="70"/>
      <c r="P6" s="70" t="s">
        <v>191</v>
      </c>
      <c r="Q6" s="70"/>
      <c r="R6" s="70"/>
      <c r="S6" s="70"/>
      <c r="T6" s="70"/>
    </row>
    <row r="7" spans="1:20" ht="29.1" customHeight="1" x14ac:dyDescent="0.2">
      <c r="A7" s="70"/>
      <c r="C7" s="18" t="s">
        <v>246</v>
      </c>
      <c r="E7" s="78" t="s">
        <v>91</v>
      </c>
      <c r="F7" s="78"/>
      <c r="H7" s="18" t="s">
        <v>247</v>
      </c>
      <c r="J7" s="19" t="s">
        <v>248</v>
      </c>
      <c r="K7" s="3"/>
      <c r="L7" s="19" t="s">
        <v>231</v>
      </c>
      <c r="M7" s="3"/>
      <c r="N7" s="19" t="s">
        <v>249</v>
      </c>
      <c r="P7" s="19" t="s">
        <v>248</v>
      </c>
      <c r="Q7" s="3"/>
      <c r="R7" s="19" t="s">
        <v>231</v>
      </c>
      <c r="S7" s="3"/>
      <c r="T7" s="19" t="s">
        <v>249</v>
      </c>
    </row>
    <row r="8" spans="1:20" ht="21.75" customHeight="1" x14ac:dyDescent="0.2">
      <c r="A8" s="5" t="s">
        <v>147</v>
      </c>
      <c r="C8" s="3"/>
      <c r="E8" s="5" t="s">
        <v>150</v>
      </c>
      <c r="F8" s="3"/>
      <c r="H8" s="7">
        <v>23</v>
      </c>
      <c r="J8" s="6">
        <v>1800351718</v>
      </c>
      <c r="L8" s="6">
        <v>0</v>
      </c>
      <c r="N8" s="6">
        <v>1800351718</v>
      </c>
      <c r="P8" s="6">
        <v>1800351718</v>
      </c>
      <c r="R8" s="6">
        <v>0</v>
      </c>
      <c r="T8" s="6">
        <v>1800351718</v>
      </c>
    </row>
    <row r="9" spans="1:20" ht="21.75" customHeight="1" x14ac:dyDescent="0.2">
      <c r="A9" s="8" t="s">
        <v>144</v>
      </c>
      <c r="E9" s="8" t="s">
        <v>146</v>
      </c>
      <c r="H9" s="10">
        <v>23</v>
      </c>
      <c r="J9" s="9">
        <v>7578181551</v>
      </c>
      <c r="L9" s="9">
        <v>0</v>
      </c>
      <c r="N9" s="9">
        <v>7578181551</v>
      </c>
      <c r="P9" s="9">
        <v>7578181551</v>
      </c>
      <c r="R9" s="9">
        <v>0</v>
      </c>
      <c r="T9" s="9">
        <v>7578181551</v>
      </c>
    </row>
    <row r="10" spans="1:20" ht="21.75" customHeight="1" x14ac:dyDescent="0.2">
      <c r="A10" s="8" t="s">
        <v>147</v>
      </c>
      <c r="E10" s="8" t="s">
        <v>150</v>
      </c>
      <c r="H10" s="10">
        <v>23</v>
      </c>
      <c r="J10" s="9">
        <v>28516597798</v>
      </c>
      <c r="L10" s="9">
        <v>0</v>
      </c>
      <c r="N10" s="9">
        <v>28516597798</v>
      </c>
      <c r="P10" s="9">
        <v>28516597798</v>
      </c>
      <c r="R10" s="9">
        <v>0</v>
      </c>
      <c r="T10" s="9">
        <v>28516597798</v>
      </c>
    </row>
    <row r="11" spans="1:20" ht="21.75" customHeight="1" x14ac:dyDescent="0.2">
      <c r="A11" s="8" t="s">
        <v>138</v>
      </c>
      <c r="E11" s="8" t="s">
        <v>140</v>
      </c>
      <c r="H11" s="10">
        <v>23</v>
      </c>
      <c r="J11" s="9">
        <v>35937806385</v>
      </c>
      <c r="L11" s="9">
        <v>0</v>
      </c>
      <c r="N11" s="9">
        <v>35937806385</v>
      </c>
      <c r="P11" s="9">
        <v>307698839175</v>
      </c>
      <c r="R11" s="9">
        <v>0</v>
      </c>
      <c r="T11" s="9">
        <v>307698839175</v>
      </c>
    </row>
    <row r="12" spans="1:20" ht="21.75" customHeight="1" x14ac:dyDescent="0.2">
      <c r="A12" s="8" t="s">
        <v>135</v>
      </c>
      <c r="E12" s="8" t="s">
        <v>137</v>
      </c>
      <c r="H12" s="10">
        <v>23</v>
      </c>
      <c r="J12" s="9">
        <v>11551138959</v>
      </c>
      <c r="L12" s="9">
        <v>0</v>
      </c>
      <c r="N12" s="9">
        <v>11551138959</v>
      </c>
      <c r="P12" s="9">
        <v>29659126520</v>
      </c>
      <c r="R12" s="9">
        <v>0</v>
      </c>
      <c r="T12" s="9">
        <v>29659126520</v>
      </c>
    </row>
    <row r="13" spans="1:20" ht="21.75" customHeight="1" x14ac:dyDescent="0.2">
      <c r="A13" s="8" t="s">
        <v>130</v>
      </c>
      <c r="E13" s="8" t="s">
        <v>132</v>
      </c>
      <c r="H13" s="10">
        <v>23</v>
      </c>
      <c r="J13" s="9">
        <v>4466972377</v>
      </c>
      <c r="L13" s="9">
        <v>0</v>
      </c>
      <c r="N13" s="9">
        <v>4466972377</v>
      </c>
      <c r="P13" s="9">
        <v>25128773877</v>
      </c>
      <c r="R13" s="9">
        <v>0</v>
      </c>
      <c r="T13" s="9">
        <v>25128773877</v>
      </c>
    </row>
    <row r="14" spans="1:20" ht="21.75" customHeight="1" x14ac:dyDescent="0.2">
      <c r="A14" s="8" t="s">
        <v>133</v>
      </c>
      <c r="E14" s="8" t="s">
        <v>134</v>
      </c>
      <c r="H14" s="10">
        <v>23</v>
      </c>
      <c r="J14" s="9">
        <v>16413526403</v>
      </c>
      <c r="L14" s="9">
        <v>0</v>
      </c>
      <c r="N14" s="9">
        <v>16413526403</v>
      </c>
      <c r="P14" s="9">
        <v>42125847519</v>
      </c>
      <c r="R14" s="9">
        <v>0</v>
      </c>
      <c r="T14" s="9">
        <v>42125847519</v>
      </c>
    </row>
    <row r="15" spans="1:20" ht="21.75" customHeight="1" x14ac:dyDescent="0.2">
      <c r="A15" s="8" t="s">
        <v>141</v>
      </c>
      <c r="E15" s="8" t="s">
        <v>143</v>
      </c>
      <c r="H15" s="10">
        <v>23</v>
      </c>
      <c r="J15" s="9">
        <v>4420536440</v>
      </c>
      <c r="L15" s="9">
        <v>0</v>
      </c>
      <c r="N15" s="9">
        <v>4420536440</v>
      </c>
      <c r="P15" s="9">
        <v>25944447656</v>
      </c>
      <c r="R15" s="9">
        <v>0</v>
      </c>
      <c r="T15" s="9">
        <v>25944447656</v>
      </c>
    </row>
    <row r="16" spans="1:20" ht="21.75" customHeight="1" x14ac:dyDescent="0.2">
      <c r="A16" s="8" t="s">
        <v>127</v>
      </c>
      <c r="E16" s="8" t="s">
        <v>129</v>
      </c>
      <c r="H16" s="10">
        <v>23</v>
      </c>
      <c r="J16" s="9">
        <v>14310759690</v>
      </c>
      <c r="L16" s="9">
        <v>0</v>
      </c>
      <c r="N16" s="9">
        <v>14310759690</v>
      </c>
      <c r="P16" s="9">
        <v>56517203468</v>
      </c>
      <c r="R16" s="9">
        <v>0</v>
      </c>
      <c r="T16" s="9">
        <v>56517203468</v>
      </c>
    </row>
    <row r="17" spans="1:20" ht="21.75" customHeight="1" x14ac:dyDescent="0.2">
      <c r="A17" s="8" t="s">
        <v>116</v>
      </c>
      <c r="E17" s="8" t="s">
        <v>118</v>
      </c>
      <c r="H17" s="10">
        <v>23</v>
      </c>
      <c r="J17" s="9">
        <v>18719604100</v>
      </c>
      <c r="L17" s="9">
        <v>0</v>
      </c>
      <c r="N17" s="9">
        <v>18719604100</v>
      </c>
      <c r="P17" s="9">
        <v>44819122337</v>
      </c>
      <c r="R17" s="9">
        <v>0</v>
      </c>
      <c r="T17" s="9">
        <v>44819122337</v>
      </c>
    </row>
    <row r="18" spans="1:20" ht="21.75" customHeight="1" x14ac:dyDescent="0.2">
      <c r="A18" s="8" t="s">
        <v>122</v>
      </c>
      <c r="E18" s="8" t="s">
        <v>124</v>
      </c>
      <c r="H18" s="10">
        <v>20.5</v>
      </c>
      <c r="J18" s="9">
        <v>29856329304</v>
      </c>
      <c r="L18" s="9">
        <v>0</v>
      </c>
      <c r="N18" s="9">
        <v>29856329304</v>
      </c>
      <c r="P18" s="9">
        <v>165646522810</v>
      </c>
      <c r="R18" s="9">
        <v>0</v>
      </c>
      <c r="T18" s="9">
        <v>165646522810</v>
      </c>
    </row>
    <row r="19" spans="1:20" ht="21.75" customHeight="1" x14ac:dyDescent="0.2">
      <c r="A19" s="8" t="s">
        <v>125</v>
      </c>
      <c r="E19" s="8" t="s">
        <v>126</v>
      </c>
      <c r="H19" s="10">
        <v>20.5</v>
      </c>
      <c r="J19" s="9">
        <v>4600503571</v>
      </c>
      <c r="L19" s="9">
        <v>0</v>
      </c>
      <c r="N19" s="9">
        <v>4600503571</v>
      </c>
      <c r="P19" s="9">
        <v>11018627679</v>
      </c>
      <c r="R19" s="9">
        <v>0</v>
      </c>
      <c r="T19" s="9">
        <v>11018627679</v>
      </c>
    </row>
    <row r="20" spans="1:20" ht="21.75" customHeight="1" x14ac:dyDescent="0.2">
      <c r="A20" s="8" t="s">
        <v>113</v>
      </c>
      <c r="E20" s="8" t="s">
        <v>115</v>
      </c>
      <c r="H20" s="10">
        <v>23</v>
      </c>
      <c r="J20" s="9">
        <v>58785372728</v>
      </c>
      <c r="L20" s="9">
        <v>0</v>
      </c>
      <c r="N20" s="9">
        <v>58785372728</v>
      </c>
      <c r="P20" s="9">
        <v>342063365920</v>
      </c>
      <c r="R20" s="9">
        <v>0</v>
      </c>
      <c r="T20" s="9">
        <v>342063365920</v>
      </c>
    </row>
    <row r="21" spans="1:20" ht="21.75" customHeight="1" x14ac:dyDescent="0.2">
      <c r="A21" s="8" t="s">
        <v>119</v>
      </c>
      <c r="E21" s="8" t="s">
        <v>121</v>
      </c>
      <c r="H21" s="10">
        <v>20.5</v>
      </c>
      <c r="J21" s="9">
        <v>12131292225</v>
      </c>
      <c r="L21" s="9">
        <v>0</v>
      </c>
      <c r="N21" s="9">
        <v>12131292225</v>
      </c>
      <c r="P21" s="9">
        <v>67682102010</v>
      </c>
      <c r="R21" s="9">
        <v>0</v>
      </c>
      <c r="T21" s="9">
        <v>67682102010</v>
      </c>
    </row>
    <row r="22" spans="1:20" ht="21.75" customHeight="1" x14ac:dyDescent="0.2">
      <c r="A22" s="8" t="s">
        <v>205</v>
      </c>
      <c r="E22" s="8" t="s">
        <v>250</v>
      </c>
      <c r="H22" s="10">
        <v>18</v>
      </c>
      <c r="J22" s="9">
        <v>0</v>
      </c>
      <c r="L22" s="9">
        <v>0</v>
      </c>
      <c r="N22" s="9">
        <v>0</v>
      </c>
      <c r="P22" s="9">
        <v>93800911470</v>
      </c>
      <c r="R22" s="9">
        <v>0</v>
      </c>
      <c r="T22" s="9">
        <v>93800911470</v>
      </c>
    </row>
    <row r="23" spans="1:20" ht="21.75" customHeight="1" x14ac:dyDescent="0.2">
      <c r="A23" s="8" t="s">
        <v>93</v>
      </c>
      <c r="E23" s="8" t="s">
        <v>96</v>
      </c>
      <c r="H23" s="10">
        <v>19</v>
      </c>
      <c r="J23" s="9">
        <v>309555616718</v>
      </c>
      <c r="L23" s="9">
        <v>0</v>
      </c>
      <c r="N23" s="9">
        <v>309555616718</v>
      </c>
      <c r="P23" s="9">
        <v>1267603705899</v>
      </c>
      <c r="R23" s="9">
        <v>0</v>
      </c>
      <c r="T23" s="9">
        <v>1267603705899</v>
      </c>
    </row>
    <row r="24" spans="1:20" ht="21.75" customHeight="1" x14ac:dyDescent="0.2">
      <c r="A24" s="8" t="s">
        <v>110</v>
      </c>
      <c r="E24" s="8" t="s">
        <v>112</v>
      </c>
      <c r="H24" s="10">
        <v>19</v>
      </c>
      <c r="J24" s="9">
        <v>38989867674</v>
      </c>
      <c r="L24" s="9">
        <v>0</v>
      </c>
      <c r="N24" s="9">
        <v>38989867674</v>
      </c>
      <c r="P24" s="9">
        <v>229884306549</v>
      </c>
      <c r="R24" s="9">
        <v>0</v>
      </c>
      <c r="T24" s="9">
        <v>229884306549</v>
      </c>
    </row>
    <row r="25" spans="1:20" ht="21.75" customHeight="1" x14ac:dyDescent="0.2">
      <c r="A25" s="11" t="s">
        <v>206</v>
      </c>
      <c r="C25" s="12"/>
      <c r="E25" s="11" t="s">
        <v>251</v>
      </c>
      <c r="H25" s="14">
        <v>18</v>
      </c>
      <c r="J25" s="13">
        <v>0</v>
      </c>
      <c r="L25" s="13">
        <v>0</v>
      </c>
      <c r="N25" s="13">
        <v>0</v>
      </c>
      <c r="P25" s="13">
        <v>6070191478</v>
      </c>
      <c r="R25" s="13">
        <v>0</v>
      </c>
      <c r="T25" s="13">
        <v>6070191478</v>
      </c>
    </row>
    <row r="26" spans="1:20" ht="21.75" customHeight="1" x14ac:dyDescent="0.2">
      <c r="A26" s="15" t="s">
        <v>57</v>
      </c>
      <c r="C26" s="16"/>
      <c r="E26" s="16"/>
      <c r="H26" s="16"/>
      <c r="J26" s="16">
        <v>597634457641</v>
      </c>
      <c r="L26" s="16">
        <v>0</v>
      </c>
      <c r="N26" s="16">
        <v>597634457641</v>
      </c>
      <c r="P26" s="16">
        <v>2753558225434</v>
      </c>
      <c r="R26" s="16">
        <v>0</v>
      </c>
      <c r="T26" s="16">
        <v>2753558225434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75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8"/>
  <sheetViews>
    <sheetView rightToLeft="1" workbookViewId="0">
      <selection activeCell="E24" sqref="E24"/>
    </sheetView>
  </sheetViews>
  <sheetFormatPr defaultRowHeight="12.75" x14ac:dyDescent="0.2"/>
  <cols>
    <col min="1" max="1" width="35.42578125" bestFit="1" customWidth="1"/>
    <col min="2" max="2" width="1.28515625" customWidth="1"/>
    <col min="3" max="3" width="20.140625" bestFit="1" customWidth="1"/>
    <col min="4" max="4" width="1.28515625" customWidth="1"/>
    <col min="5" max="5" width="16.85546875" bestFit="1" customWidth="1"/>
    <col min="6" max="6" width="1.28515625" customWidth="1"/>
    <col min="7" max="7" width="20.42578125" bestFit="1" customWidth="1"/>
    <col min="8" max="8" width="1.28515625" customWidth="1"/>
    <col min="9" max="9" width="22" bestFit="1" customWidth="1"/>
    <col min="10" max="10" width="1.28515625" customWidth="1"/>
    <col min="11" max="11" width="18" bestFit="1" customWidth="1"/>
    <col min="12" max="12" width="1.28515625" customWidth="1"/>
    <col min="13" max="13" width="22.140625" bestFit="1" customWidth="1"/>
    <col min="14" max="14" width="0.28515625" customWidth="1"/>
  </cols>
  <sheetData>
    <row r="1" spans="1:13" ht="29.1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21.75" customHeight="1" x14ac:dyDescent="0.2">
      <c r="A2" s="74" t="s">
        <v>171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21.75" customHeight="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14.45" customHeight="1" x14ac:dyDescent="0.2"/>
    <row r="5" spans="1:13" ht="14.45" customHeight="1" x14ac:dyDescent="0.2">
      <c r="A5" s="75" t="s">
        <v>252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3" ht="14.45" customHeight="1" x14ac:dyDescent="0.2">
      <c r="A6" s="70" t="s">
        <v>174</v>
      </c>
      <c r="C6" s="70" t="s">
        <v>190</v>
      </c>
      <c r="D6" s="70"/>
      <c r="E6" s="70"/>
      <c r="F6" s="70"/>
      <c r="G6" s="70"/>
      <c r="I6" s="70" t="s">
        <v>191</v>
      </c>
      <c r="J6" s="70"/>
      <c r="K6" s="70"/>
      <c r="L6" s="70"/>
      <c r="M6" s="70"/>
    </row>
    <row r="7" spans="1:13" ht="29.1" customHeight="1" x14ac:dyDescent="0.2">
      <c r="A7" s="70"/>
      <c r="C7" s="19" t="s">
        <v>248</v>
      </c>
      <c r="D7" s="3"/>
      <c r="E7" s="19" t="s">
        <v>231</v>
      </c>
      <c r="F7" s="3"/>
      <c r="G7" s="19" t="s">
        <v>249</v>
      </c>
      <c r="I7" s="19" t="s">
        <v>248</v>
      </c>
      <c r="J7" s="3"/>
      <c r="K7" s="19" t="s">
        <v>231</v>
      </c>
      <c r="L7" s="3"/>
      <c r="M7" s="19" t="s">
        <v>249</v>
      </c>
    </row>
    <row r="8" spans="1:13" ht="21.75" customHeight="1" x14ac:dyDescent="0.2">
      <c r="A8" s="5" t="s">
        <v>286</v>
      </c>
      <c r="C8" s="35">
        <v>0</v>
      </c>
      <c r="D8" s="38"/>
      <c r="E8" s="35">
        <v>0</v>
      </c>
      <c r="F8" s="38"/>
      <c r="G8" s="35">
        <v>0</v>
      </c>
      <c r="H8" s="38"/>
      <c r="I8" s="35">
        <v>66182</v>
      </c>
      <c r="J8" s="38"/>
      <c r="K8" s="35">
        <v>0</v>
      </c>
      <c r="L8" s="38"/>
      <c r="M8" s="35">
        <v>66182</v>
      </c>
    </row>
    <row r="9" spans="1:13" ht="21.75" customHeight="1" x14ac:dyDescent="0.2">
      <c r="A9" s="8" t="s">
        <v>271</v>
      </c>
      <c r="C9" s="36">
        <v>73937868163</v>
      </c>
      <c r="D9" s="38"/>
      <c r="E9" s="36">
        <v>-89784213</v>
      </c>
      <c r="F9" s="38"/>
      <c r="G9" s="36">
        <v>74027652376</v>
      </c>
      <c r="H9" s="38"/>
      <c r="I9" s="36">
        <v>374808039425</v>
      </c>
      <c r="J9" s="38"/>
      <c r="K9" s="36">
        <v>335774296</v>
      </c>
      <c r="L9" s="38"/>
      <c r="M9" s="36">
        <v>374472265129</v>
      </c>
    </row>
    <row r="10" spans="1:13" ht="21.75" customHeight="1" x14ac:dyDescent="0.2">
      <c r="A10" s="8" t="s">
        <v>291</v>
      </c>
      <c r="C10" s="36">
        <v>114519063382</v>
      </c>
      <c r="D10" s="38"/>
      <c r="E10" s="36">
        <v>-353317570</v>
      </c>
      <c r="F10" s="38"/>
      <c r="G10" s="36">
        <v>114872380952</v>
      </c>
      <c r="H10" s="38"/>
      <c r="I10" s="36">
        <v>510991807796</v>
      </c>
      <c r="J10" s="38"/>
      <c r="K10" s="36">
        <v>1856895674</v>
      </c>
      <c r="L10" s="38"/>
      <c r="M10" s="36">
        <v>509134912122</v>
      </c>
    </row>
    <row r="11" spans="1:13" ht="21.75" customHeight="1" x14ac:dyDescent="0.2">
      <c r="A11" s="8" t="s">
        <v>287</v>
      </c>
      <c r="C11" s="36">
        <v>1525942</v>
      </c>
      <c r="D11" s="38"/>
      <c r="E11" s="36">
        <v>0</v>
      </c>
      <c r="F11" s="38"/>
      <c r="G11" s="36">
        <v>1525942</v>
      </c>
      <c r="H11" s="38"/>
      <c r="I11" s="36">
        <v>9257214</v>
      </c>
      <c r="J11" s="38"/>
      <c r="K11" s="36">
        <v>0</v>
      </c>
      <c r="L11" s="38"/>
      <c r="M11" s="36">
        <v>9257214</v>
      </c>
    </row>
    <row r="12" spans="1:13" ht="21.75" customHeight="1" x14ac:dyDescent="0.2">
      <c r="A12" s="8" t="s">
        <v>274</v>
      </c>
      <c r="C12" s="36">
        <v>0</v>
      </c>
      <c r="D12" s="38"/>
      <c r="E12" s="36">
        <v>0</v>
      </c>
      <c r="F12" s="38"/>
      <c r="G12" s="36">
        <v>0</v>
      </c>
      <c r="H12" s="38"/>
      <c r="I12" s="36">
        <v>2257</v>
      </c>
      <c r="J12" s="38"/>
      <c r="K12" s="36">
        <v>0</v>
      </c>
      <c r="L12" s="38"/>
      <c r="M12" s="36">
        <v>2257</v>
      </c>
    </row>
    <row r="13" spans="1:13" ht="21.75" customHeight="1" x14ac:dyDescent="0.2">
      <c r="A13" s="8" t="s">
        <v>288</v>
      </c>
      <c r="C13" s="36">
        <v>70942</v>
      </c>
      <c r="D13" s="38"/>
      <c r="E13" s="36">
        <v>0</v>
      </c>
      <c r="F13" s="38"/>
      <c r="G13" s="36">
        <v>70942</v>
      </c>
      <c r="H13" s="38"/>
      <c r="I13" s="36">
        <v>3755782</v>
      </c>
      <c r="J13" s="38"/>
      <c r="K13" s="36">
        <v>0</v>
      </c>
      <c r="L13" s="38"/>
      <c r="M13" s="36">
        <v>3755782</v>
      </c>
    </row>
    <row r="14" spans="1:13" ht="21.75" customHeight="1" x14ac:dyDescent="0.2">
      <c r="A14" s="8" t="s">
        <v>292</v>
      </c>
      <c r="C14" s="36">
        <v>0</v>
      </c>
      <c r="D14" s="38"/>
      <c r="E14" s="36">
        <v>0</v>
      </c>
      <c r="F14" s="38"/>
      <c r="G14" s="36">
        <v>0</v>
      </c>
      <c r="H14" s="38"/>
      <c r="I14" s="36">
        <v>1299</v>
      </c>
      <c r="J14" s="38"/>
      <c r="K14" s="36">
        <v>0</v>
      </c>
      <c r="L14" s="38"/>
      <c r="M14" s="36">
        <v>1299</v>
      </c>
    </row>
    <row r="15" spans="1:13" ht="21.75" customHeight="1" x14ac:dyDescent="0.2">
      <c r="A15" s="8" t="s">
        <v>290</v>
      </c>
      <c r="C15" s="36">
        <v>118317458517</v>
      </c>
      <c r="D15" s="38"/>
      <c r="E15" s="36">
        <v>-158688854</v>
      </c>
      <c r="F15" s="38"/>
      <c r="G15" s="36">
        <v>118476147371</v>
      </c>
      <c r="H15" s="38"/>
      <c r="I15" s="36">
        <v>555221036555</v>
      </c>
      <c r="J15" s="38"/>
      <c r="K15" s="36">
        <v>512225878</v>
      </c>
      <c r="L15" s="38"/>
      <c r="M15" s="36">
        <v>554708810677</v>
      </c>
    </row>
    <row r="16" spans="1:13" ht="21.75" customHeight="1" x14ac:dyDescent="0.2">
      <c r="A16" s="8" t="s">
        <v>169</v>
      </c>
      <c r="C16" s="36">
        <v>20925</v>
      </c>
      <c r="D16" s="38"/>
      <c r="E16" s="36">
        <v>0</v>
      </c>
      <c r="F16" s="38"/>
      <c r="G16" s="36">
        <v>20925</v>
      </c>
      <c r="H16" s="38"/>
      <c r="I16" s="36">
        <v>32463843754</v>
      </c>
      <c r="J16" s="38"/>
      <c r="K16" s="36">
        <v>64986097</v>
      </c>
      <c r="L16" s="38"/>
      <c r="M16" s="36">
        <v>32398857657</v>
      </c>
    </row>
    <row r="17" spans="1:13" ht="21.75" customHeight="1" thickBot="1" x14ac:dyDescent="0.25">
      <c r="A17" s="15" t="s">
        <v>57</v>
      </c>
      <c r="C17" s="62">
        <v>306776007871</v>
      </c>
      <c r="D17" s="63"/>
      <c r="E17" s="62">
        <v>-601790637</v>
      </c>
      <c r="F17" s="63"/>
      <c r="G17" s="62">
        <v>307377798508</v>
      </c>
      <c r="H17" s="63"/>
      <c r="I17" s="62">
        <v>1473497810264</v>
      </c>
      <c r="J17" s="63"/>
      <c r="K17" s="62">
        <v>2769881945</v>
      </c>
      <c r="L17" s="63"/>
      <c r="M17" s="62">
        <v>1470727928319</v>
      </c>
    </row>
    <row r="18" spans="1:13" ht="13.5" thickTop="1" x14ac:dyDescent="0.2"/>
  </sheetData>
  <autoFilter ref="A6:M17" xr:uid="{00000000-0001-0000-1100-000000000000}">
    <filterColumn colId="2" showButton="0"/>
    <filterColumn colId="3" showButton="0"/>
    <filterColumn colId="4" showButton="0"/>
    <filterColumn colId="5" showButton="0"/>
    <filterColumn colId="8" showButton="0"/>
    <filterColumn colId="9" showButton="0"/>
    <filterColumn colId="10" showButton="0"/>
    <filterColumn colId="11" showButton="0"/>
  </autoFilter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1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8"/>
  <sheetViews>
    <sheetView rightToLeft="1" topLeftCell="A10" workbookViewId="0">
      <selection activeCell="G22" sqref="G22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3.7109375" bestFit="1" customWidth="1"/>
    <col min="8" max="8" width="1.28515625" customWidth="1"/>
    <col min="9" max="9" width="15.5703125" customWidth="1"/>
    <col min="10" max="10" width="1.28515625" customWidth="1"/>
    <col min="11" max="11" width="10.85546875" bestFit="1" customWidth="1"/>
    <col min="12" max="12" width="1.28515625" customWidth="1"/>
    <col min="13" max="13" width="17.7109375" bestFit="1" customWidth="1"/>
    <col min="14" max="14" width="1.28515625" customWidth="1"/>
    <col min="15" max="15" width="17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8" ht="21.75" customHeight="1" x14ac:dyDescent="0.2">
      <c r="A2" s="74" t="s">
        <v>171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18" ht="21.75" customHeight="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18" ht="14.45" customHeight="1" x14ac:dyDescent="0.2"/>
    <row r="5" spans="1:18" ht="14.45" customHeight="1" x14ac:dyDescent="0.2">
      <c r="A5" s="75" t="s">
        <v>253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18" ht="14.45" customHeight="1" x14ac:dyDescent="0.2">
      <c r="A6" s="70" t="s">
        <v>174</v>
      </c>
      <c r="C6" s="70" t="s">
        <v>190</v>
      </c>
      <c r="D6" s="70"/>
      <c r="E6" s="70"/>
      <c r="F6" s="70"/>
      <c r="G6" s="70"/>
      <c r="H6" s="70"/>
      <c r="I6" s="70"/>
      <c r="K6" s="70" t="s">
        <v>191</v>
      </c>
      <c r="L6" s="70"/>
      <c r="M6" s="70"/>
      <c r="N6" s="70"/>
      <c r="O6" s="70"/>
      <c r="P6" s="70"/>
      <c r="Q6" s="70"/>
      <c r="R6" s="70"/>
    </row>
    <row r="7" spans="1:18" ht="42" x14ac:dyDescent="0.2">
      <c r="A7" s="70"/>
      <c r="C7" s="19" t="s">
        <v>13</v>
      </c>
      <c r="D7" s="3"/>
      <c r="E7" s="19" t="s">
        <v>254</v>
      </c>
      <c r="F7" s="3"/>
      <c r="G7" s="19" t="s">
        <v>255</v>
      </c>
      <c r="H7" s="3"/>
      <c r="I7" s="19" t="s">
        <v>256</v>
      </c>
      <c r="K7" s="19" t="s">
        <v>13</v>
      </c>
      <c r="L7" s="3"/>
      <c r="M7" s="19" t="s">
        <v>254</v>
      </c>
      <c r="N7" s="3"/>
      <c r="O7" s="19" t="s">
        <v>255</v>
      </c>
      <c r="P7" s="3"/>
      <c r="Q7" s="95" t="s">
        <v>256</v>
      </c>
      <c r="R7" s="95"/>
    </row>
    <row r="8" spans="1:18" ht="21.75" customHeight="1" x14ac:dyDescent="0.2">
      <c r="A8" s="5" t="s">
        <v>20</v>
      </c>
      <c r="C8" s="6">
        <v>1</v>
      </c>
      <c r="E8" s="6">
        <v>1</v>
      </c>
      <c r="G8" s="6">
        <v>2590</v>
      </c>
      <c r="I8" s="35">
        <v>-2589</v>
      </c>
      <c r="K8" s="6">
        <v>1</v>
      </c>
      <c r="M8" s="6">
        <v>1</v>
      </c>
      <c r="O8" s="6">
        <v>2590</v>
      </c>
      <c r="Q8" s="72">
        <v>-2589</v>
      </c>
      <c r="R8" s="72"/>
    </row>
    <row r="9" spans="1:18" ht="21.75" customHeight="1" x14ac:dyDescent="0.2">
      <c r="A9" s="8" t="s">
        <v>22</v>
      </c>
      <c r="C9" s="9">
        <v>2</v>
      </c>
      <c r="E9" s="9">
        <v>2</v>
      </c>
      <c r="G9" s="9">
        <v>3559</v>
      </c>
      <c r="I9" s="36">
        <v>-3557</v>
      </c>
      <c r="K9" s="9">
        <v>2</v>
      </c>
      <c r="M9" s="9">
        <v>2</v>
      </c>
      <c r="O9" s="9">
        <v>3159</v>
      </c>
      <c r="Q9" s="67">
        <v>-3157</v>
      </c>
      <c r="R9" s="67"/>
    </row>
    <row r="10" spans="1:18" ht="21.75" customHeight="1" x14ac:dyDescent="0.2">
      <c r="A10" s="8" t="s">
        <v>23</v>
      </c>
      <c r="C10" s="9">
        <v>1</v>
      </c>
      <c r="E10" s="9">
        <v>1</v>
      </c>
      <c r="G10" s="9">
        <v>9618</v>
      </c>
      <c r="I10" s="36">
        <v>-9617</v>
      </c>
      <c r="K10" s="9">
        <v>1</v>
      </c>
      <c r="M10" s="9">
        <v>1</v>
      </c>
      <c r="O10" s="9">
        <v>9618</v>
      </c>
      <c r="Q10" s="67">
        <v>-9617</v>
      </c>
      <c r="R10" s="67"/>
    </row>
    <row r="11" spans="1:18" ht="21.75" customHeight="1" x14ac:dyDescent="0.2">
      <c r="A11" s="8" t="s">
        <v>56</v>
      </c>
      <c r="C11" s="9">
        <v>1</v>
      </c>
      <c r="E11" s="9">
        <v>1</v>
      </c>
      <c r="G11" s="9">
        <v>3575</v>
      </c>
      <c r="I11" s="36">
        <v>-3574</v>
      </c>
      <c r="K11" s="9">
        <v>1000001</v>
      </c>
      <c r="M11" s="9">
        <v>5556281838</v>
      </c>
      <c r="O11" s="9">
        <v>3575601331</v>
      </c>
      <c r="Q11" s="67">
        <v>1980680507</v>
      </c>
      <c r="R11" s="67"/>
    </row>
    <row r="12" spans="1:18" ht="21.75" customHeight="1" x14ac:dyDescent="0.2">
      <c r="A12" s="8" t="s">
        <v>55</v>
      </c>
      <c r="C12" s="9">
        <v>2</v>
      </c>
      <c r="E12" s="9">
        <v>2</v>
      </c>
      <c r="G12" s="9">
        <v>13690</v>
      </c>
      <c r="I12" s="36">
        <v>-13688</v>
      </c>
      <c r="K12" s="9">
        <v>2</v>
      </c>
      <c r="M12" s="9">
        <v>2</v>
      </c>
      <c r="O12" s="9">
        <v>12950</v>
      </c>
      <c r="Q12" s="67">
        <v>-12948</v>
      </c>
      <c r="R12" s="67"/>
    </row>
    <row r="13" spans="1:18" ht="21.75" customHeight="1" x14ac:dyDescent="0.2">
      <c r="A13" s="8" t="s">
        <v>31</v>
      </c>
      <c r="C13" s="9">
        <v>3250000</v>
      </c>
      <c r="E13" s="9">
        <v>3235324738</v>
      </c>
      <c r="G13" s="9">
        <v>4033659240</v>
      </c>
      <c r="I13" s="36">
        <v>-798334502</v>
      </c>
      <c r="K13" s="9">
        <v>6500000</v>
      </c>
      <c r="M13" s="9">
        <v>7933702098</v>
      </c>
      <c r="O13" s="9">
        <v>8067318480</v>
      </c>
      <c r="Q13" s="67">
        <v>-133616382</v>
      </c>
      <c r="R13" s="67"/>
    </row>
    <row r="14" spans="1:18" ht="21.75" customHeight="1" x14ac:dyDescent="0.2">
      <c r="A14" s="8" t="s">
        <v>51</v>
      </c>
      <c r="C14" s="9">
        <v>1</v>
      </c>
      <c r="E14" s="9">
        <v>1</v>
      </c>
      <c r="G14" s="9">
        <v>1795</v>
      </c>
      <c r="I14" s="36">
        <v>-1794</v>
      </c>
      <c r="K14" s="9">
        <v>1</v>
      </c>
      <c r="M14" s="9">
        <v>1</v>
      </c>
      <c r="O14" s="9">
        <v>1795</v>
      </c>
      <c r="Q14" s="67">
        <v>-1794</v>
      </c>
      <c r="R14" s="67"/>
    </row>
    <row r="15" spans="1:18" ht="21.75" customHeight="1" x14ac:dyDescent="0.2">
      <c r="A15" s="8" t="s">
        <v>21</v>
      </c>
      <c r="C15" s="9">
        <v>1</v>
      </c>
      <c r="E15" s="9">
        <v>1</v>
      </c>
      <c r="G15" s="9">
        <v>2981</v>
      </c>
      <c r="I15" s="36">
        <v>-2980</v>
      </c>
      <c r="K15" s="9">
        <v>1</v>
      </c>
      <c r="M15" s="9">
        <v>1</v>
      </c>
      <c r="O15" s="9">
        <v>2981</v>
      </c>
      <c r="Q15" s="67">
        <v>-2980</v>
      </c>
      <c r="R15" s="67"/>
    </row>
    <row r="16" spans="1:18" ht="21.75" customHeight="1" x14ac:dyDescent="0.2">
      <c r="A16" s="8" t="s">
        <v>25</v>
      </c>
      <c r="C16" s="9">
        <v>2</v>
      </c>
      <c r="E16" s="9">
        <v>2</v>
      </c>
      <c r="G16" s="9">
        <v>4520</v>
      </c>
      <c r="I16" s="36">
        <v>-4518</v>
      </c>
      <c r="K16" s="9">
        <v>2</v>
      </c>
      <c r="M16" s="9">
        <v>2</v>
      </c>
      <c r="O16" s="9">
        <v>4520</v>
      </c>
      <c r="Q16" s="67">
        <v>-4518</v>
      </c>
      <c r="R16" s="67"/>
    </row>
    <row r="17" spans="1:18" ht="21.75" customHeight="1" x14ac:dyDescent="0.2">
      <c r="A17" s="8" t="s">
        <v>50</v>
      </c>
      <c r="C17" s="9">
        <v>1850000</v>
      </c>
      <c r="E17" s="9">
        <v>5836847479</v>
      </c>
      <c r="G17" s="9">
        <v>5917968640</v>
      </c>
      <c r="I17" s="36">
        <v>-81121161</v>
      </c>
      <c r="K17" s="9">
        <v>1850000</v>
      </c>
      <c r="M17" s="9">
        <v>5836847479</v>
      </c>
      <c r="O17" s="9">
        <v>5917968640</v>
      </c>
      <c r="Q17" s="67">
        <v>-81121161</v>
      </c>
      <c r="R17" s="67"/>
    </row>
    <row r="18" spans="1:18" ht="21.75" customHeight="1" x14ac:dyDescent="0.2">
      <c r="A18" s="8" t="s">
        <v>54</v>
      </c>
      <c r="C18" s="9">
        <v>1</v>
      </c>
      <c r="E18" s="9">
        <v>1</v>
      </c>
      <c r="G18" s="9">
        <v>2290</v>
      </c>
      <c r="I18" s="36">
        <v>-2289</v>
      </c>
      <c r="K18" s="9">
        <v>1</v>
      </c>
      <c r="M18" s="9">
        <v>1</v>
      </c>
      <c r="O18" s="9">
        <v>2396</v>
      </c>
      <c r="Q18" s="67">
        <v>-2395</v>
      </c>
      <c r="R18" s="67"/>
    </row>
    <row r="19" spans="1:18" ht="21.75" customHeight="1" x14ac:dyDescent="0.2">
      <c r="A19" s="8" t="s">
        <v>52</v>
      </c>
      <c r="C19" s="9">
        <v>1</v>
      </c>
      <c r="E19" s="9">
        <v>1</v>
      </c>
      <c r="G19" s="9">
        <v>1360</v>
      </c>
      <c r="I19" s="36">
        <v>-1359</v>
      </c>
      <c r="K19" s="9">
        <v>1</v>
      </c>
      <c r="M19" s="9">
        <v>1</v>
      </c>
      <c r="O19" s="9">
        <v>1100</v>
      </c>
      <c r="Q19" s="67">
        <v>-1099</v>
      </c>
      <c r="R19" s="67"/>
    </row>
    <row r="20" spans="1:18" ht="21.75" customHeight="1" x14ac:dyDescent="0.2">
      <c r="A20" s="8" t="s">
        <v>32</v>
      </c>
      <c r="C20" s="9">
        <v>0</v>
      </c>
      <c r="E20" s="9">
        <v>0</v>
      </c>
      <c r="G20" s="9">
        <v>0</v>
      </c>
      <c r="I20" s="36">
        <v>0</v>
      </c>
      <c r="K20" s="9">
        <v>750000</v>
      </c>
      <c r="M20" s="9">
        <v>2859136345</v>
      </c>
      <c r="O20" s="9">
        <v>2369899920</v>
      </c>
      <c r="Q20" s="67">
        <v>489236425</v>
      </c>
      <c r="R20" s="67"/>
    </row>
    <row r="21" spans="1:18" ht="21.75" customHeight="1" x14ac:dyDescent="0.2">
      <c r="A21" s="8" t="s">
        <v>78</v>
      </c>
      <c r="C21" s="9">
        <v>0</v>
      </c>
      <c r="E21" s="9">
        <v>0</v>
      </c>
      <c r="G21" s="9">
        <v>0</v>
      </c>
      <c r="I21" s="36">
        <v>0</v>
      </c>
      <c r="K21" s="9">
        <v>1030</v>
      </c>
      <c r="M21" s="9">
        <v>100747901910</v>
      </c>
      <c r="O21" s="9">
        <v>99214547090</v>
      </c>
      <c r="Q21" s="67">
        <v>1533354820</v>
      </c>
      <c r="R21" s="67"/>
    </row>
    <row r="22" spans="1:18" ht="21.75" customHeight="1" x14ac:dyDescent="0.2">
      <c r="A22" s="8" t="s">
        <v>196</v>
      </c>
      <c r="C22" s="9">
        <v>0</v>
      </c>
      <c r="E22" s="9">
        <v>0</v>
      </c>
      <c r="G22" s="9">
        <v>0</v>
      </c>
      <c r="I22" s="36">
        <v>0</v>
      </c>
      <c r="K22" s="9">
        <v>1548759</v>
      </c>
      <c r="M22" s="9">
        <v>1925050763</v>
      </c>
      <c r="O22" s="9">
        <v>2007565224</v>
      </c>
      <c r="Q22" s="67">
        <v>-82514461</v>
      </c>
      <c r="R22" s="67"/>
    </row>
    <row r="23" spans="1:18" ht="21.75" customHeight="1" x14ac:dyDescent="0.2">
      <c r="A23" s="8" t="s">
        <v>197</v>
      </c>
      <c r="C23" s="9">
        <v>0</v>
      </c>
      <c r="E23" s="9">
        <v>0</v>
      </c>
      <c r="G23" s="9">
        <v>0</v>
      </c>
      <c r="I23" s="36">
        <v>0</v>
      </c>
      <c r="K23" s="9">
        <v>1136204</v>
      </c>
      <c r="M23" s="9">
        <v>922597648</v>
      </c>
      <c r="O23" s="9">
        <v>1372273957</v>
      </c>
      <c r="Q23" s="67">
        <v>-449676309</v>
      </c>
      <c r="R23" s="67"/>
    </row>
    <row r="24" spans="1:18" ht="21.75" customHeight="1" x14ac:dyDescent="0.2">
      <c r="A24" s="8" t="s">
        <v>205</v>
      </c>
      <c r="C24" s="9">
        <v>0</v>
      </c>
      <c r="E24" s="9">
        <v>0</v>
      </c>
      <c r="G24" s="9">
        <v>0</v>
      </c>
      <c r="I24" s="36">
        <v>0</v>
      </c>
      <c r="K24" s="9">
        <v>1685000</v>
      </c>
      <c r="M24" s="9">
        <v>1685000000000</v>
      </c>
      <c r="O24" s="9">
        <v>1618233392026</v>
      </c>
      <c r="Q24" s="67">
        <v>66766607974</v>
      </c>
      <c r="R24" s="67"/>
    </row>
    <row r="25" spans="1:18" ht="21.75" customHeight="1" x14ac:dyDescent="0.2">
      <c r="A25" s="8" t="s">
        <v>206</v>
      </c>
      <c r="C25" s="9">
        <v>0</v>
      </c>
      <c r="E25" s="9">
        <v>0</v>
      </c>
      <c r="G25" s="9">
        <v>0</v>
      </c>
      <c r="I25" s="36">
        <v>0</v>
      </c>
      <c r="K25" s="9">
        <v>105000</v>
      </c>
      <c r="M25" s="9">
        <v>105000000000</v>
      </c>
      <c r="O25" s="9">
        <v>96983518550</v>
      </c>
      <c r="Q25" s="67">
        <v>8016481450</v>
      </c>
      <c r="R25" s="67"/>
    </row>
    <row r="26" spans="1:18" ht="21.75" customHeight="1" x14ac:dyDescent="0.2">
      <c r="A26" s="8" t="s">
        <v>207</v>
      </c>
      <c r="C26" s="9">
        <v>0</v>
      </c>
      <c r="E26" s="9">
        <v>0</v>
      </c>
      <c r="G26" s="9">
        <v>0</v>
      </c>
      <c r="I26" s="36">
        <v>0</v>
      </c>
      <c r="K26" s="9">
        <v>817100</v>
      </c>
      <c r="M26" s="9">
        <v>817100000000</v>
      </c>
      <c r="O26" s="9">
        <v>760288116797</v>
      </c>
      <c r="Q26" s="67">
        <v>56811883203</v>
      </c>
      <c r="R26" s="67"/>
    </row>
    <row r="27" spans="1:18" ht="21.75" customHeight="1" x14ac:dyDescent="0.2">
      <c r="A27" s="11" t="s">
        <v>208</v>
      </c>
      <c r="C27" s="13">
        <v>0</v>
      </c>
      <c r="E27" s="13">
        <v>0</v>
      </c>
      <c r="G27" s="13">
        <v>0</v>
      </c>
      <c r="I27" s="37">
        <v>0</v>
      </c>
      <c r="K27" s="13">
        <v>206800</v>
      </c>
      <c r="M27" s="13">
        <v>206800000000</v>
      </c>
      <c r="O27" s="13">
        <v>183997964323</v>
      </c>
      <c r="Q27" s="69">
        <v>22802035677</v>
      </c>
      <c r="R27" s="69"/>
    </row>
    <row r="28" spans="1:18" ht="21.75" customHeight="1" x14ac:dyDescent="0.2">
      <c r="A28" s="15" t="s">
        <v>57</v>
      </c>
      <c r="C28" s="16">
        <v>5100013</v>
      </c>
      <c r="E28" s="16">
        <v>9072172230</v>
      </c>
      <c r="G28" s="16">
        <v>9951673858</v>
      </c>
      <c r="I28" s="39">
        <v>-879501628</v>
      </c>
      <c r="K28" s="16">
        <v>15599906</v>
      </c>
      <c r="M28" s="16">
        <v>2939681518093</v>
      </c>
      <c r="O28" s="16">
        <v>2782028207447</v>
      </c>
      <c r="Q28" s="77">
        <v>157653310646</v>
      </c>
      <c r="R28" s="77"/>
    </row>
  </sheetData>
  <mergeCells count="2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8:R28"/>
    <mergeCell ref="Q23:R23"/>
    <mergeCell ref="Q24:R24"/>
    <mergeCell ref="Q25:R25"/>
    <mergeCell ref="Q26:R26"/>
    <mergeCell ref="Q27:R27"/>
  </mergeCells>
  <pageMargins left="0.39" right="0.39" top="0.39" bottom="0.39" header="0" footer="0"/>
  <pageSetup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5"/>
  <sheetViews>
    <sheetView rightToLeft="1" tabSelected="1" workbookViewId="0">
      <selection activeCell="R43" sqref="R43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7.85546875" bestFit="1" customWidth="1"/>
    <col min="9" max="9" width="1.28515625" customWidth="1"/>
    <col min="10" max="10" width="17.85546875" bestFit="1" customWidth="1"/>
    <col min="11" max="11" width="1.28515625" customWidth="1"/>
    <col min="12" max="12" width="14.28515625" customWidth="1"/>
    <col min="13" max="13" width="1.28515625" customWidth="1"/>
    <col min="14" max="14" width="17.7109375" bestFit="1" customWidth="1"/>
    <col min="15" max="15" width="1.28515625" customWidth="1"/>
    <col min="16" max="16" width="17.7109375" bestFit="1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28515625" bestFit="1" customWidth="1"/>
    <col min="25" max="25" width="1.28515625" customWidth="1"/>
    <col min="26" max="26" width="17.85546875" bestFit="1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21.75" customHeight="1" x14ac:dyDescent="0.2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21.75" customHeight="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4.45" customHeight="1" x14ac:dyDescent="0.2">
      <c r="A4" s="1" t="s">
        <v>3</v>
      </c>
      <c r="B4" s="75" t="s">
        <v>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</row>
    <row r="5" spans="1:28" ht="14.45" customHeight="1" x14ac:dyDescent="0.2">
      <c r="A5" s="75" t="s">
        <v>5</v>
      </c>
      <c r="B5" s="75"/>
      <c r="C5" s="75" t="s">
        <v>6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</row>
    <row r="6" spans="1:28" ht="14.45" customHeight="1" x14ac:dyDescent="0.2">
      <c r="F6" s="70" t="s">
        <v>7</v>
      </c>
      <c r="G6" s="70"/>
      <c r="H6" s="70"/>
      <c r="I6" s="70"/>
      <c r="J6" s="70"/>
      <c r="L6" s="70" t="s">
        <v>8</v>
      </c>
      <c r="M6" s="70"/>
      <c r="N6" s="70"/>
      <c r="O6" s="70"/>
      <c r="P6" s="70"/>
      <c r="Q6" s="70"/>
      <c r="R6" s="70"/>
      <c r="T6" s="70" t="s">
        <v>9</v>
      </c>
      <c r="U6" s="70"/>
      <c r="V6" s="70"/>
      <c r="W6" s="70"/>
      <c r="X6" s="70"/>
      <c r="Y6" s="70"/>
      <c r="Z6" s="70"/>
      <c r="AA6" s="70"/>
      <c r="AB6" s="70"/>
    </row>
    <row r="7" spans="1:28" ht="14.45" customHeight="1" x14ac:dyDescent="0.2">
      <c r="F7" s="3"/>
      <c r="G7" s="3"/>
      <c r="H7" s="3"/>
      <c r="I7" s="3"/>
      <c r="J7" s="3"/>
      <c r="L7" s="73" t="s">
        <v>10</v>
      </c>
      <c r="M7" s="73"/>
      <c r="N7" s="73"/>
      <c r="O7" s="3"/>
      <c r="P7" s="73" t="s">
        <v>11</v>
      </c>
      <c r="Q7" s="73"/>
      <c r="R7" s="73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70" t="s">
        <v>12</v>
      </c>
      <c r="B8" s="70"/>
      <c r="C8" s="70"/>
      <c r="E8" s="70" t="s">
        <v>13</v>
      </c>
      <c r="F8" s="7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71" t="s">
        <v>19</v>
      </c>
      <c r="B9" s="71"/>
      <c r="C9" s="71"/>
      <c r="E9" s="72">
        <v>50124159</v>
      </c>
      <c r="F9" s="72"/>
      <c r="H9" s="6">
        <v>70085543282</v>
      </c>
      <c r="J9" s="6">
        <v>50174701695.7276</v>
      </c>
      <c r="L9" s="6">
        <v>1</v>
      </c>
      <c r="N9" s="6">
        <v>1</v>
      </c>
      <c r="P9" s="6">
        <v>0</v>
      </c>
      <c r="R9" s="6">
        <v>0</v>
      </c>
      <c r="T9" s="6">
        <v>50124160</v>
      </c>
      <c r="V9" s="6">
        <v>1009</v>
      </c>
      <c r="X9" s="6">
        <v>70085543283</v>
      </c>
      <c r="Z9" s="6">
        <v>50274354539.232002</v>
      </c>
      <c r="AB9" s="7">
        <v>0.14000000000000001</v>
      </c>
    </row>
    <row r="10" spans="1:28" ht="21.75" customHeight="1" x14ac:dyDescent="0.2">
      <c r="A10" s="66" t="s">
        <v>20</v>
      </c>
      <c r="B10" s="66"/>
      <c r="C10" s="66"/>
      <c r="E10" s="67">
        <v>75112337</v>
      </c>
      <c r="F10" s="67"/>
      <c r="H10" s="9">
        <v>159793424663</v>
      </c>
      <c r="J10" s="9">
        <v>234524079806.42401</v>
      </c>
      <c r="L10" s="9">
        <v>0</v>
      </c>
      <c r="N10" s="9">
        <v>0</v>
      </c>
      <c r="P10" s="9">
        <v>-1</v>
      </c>
      <c r="R10" s="9">
        <v>1</v>
      </c>
      <c r="T10" s="9">
        <v>75112336</v>
      </c>
      <c r="V10" s="9">
        <v>2899</v>
      </c>
      <c r="X10" s="9">
        <v>159793422536</v>
      </c>
      <c r="Z10" s="9">
        <v>216455045624.71899</v>
      </c>
      <c r="AB10" s="10">
        <v>0.6</v>
      </c>
    </row>
    <row r="11" spans="1:28" ht="21.75" customHeight="1" x14ac:dyDescent="0.2">
      <c r="A11" s="66" t="s">
        <v>21</v>
      </c>
      <c r="B11" s="66"/>
      <c r="C11" s="66"/>
      <c r="E11" s="67">
        <v>38737557</v>
      </c>
      <c r="F11" s="67"/>
      <c r="H11" s="9">
        <v>86085091924</v>
      </c>
      <c r="J11" s="9">
        <v>102967901264.86301</v>
      </c>
      <c r="L11" s="9">
        <v>0</v>
      </c>
      <c r="N11" s="9">
        <v>0</v>
      </c>
      <c r="P11" s="9">
        <v>-1</v>
      </c>
      <c r="R11" s="9">
        <v>1</v>
      </c>
      <c r="T11" s="9">
        <v>38737556</v>
      </c>
      <c r="V11" s="9">
        <v>2669</v>
      </c>
      <c r="X11" s="9">
        <v>86085089702</v>
      </c>
      <c r="Z11" s="9">
        <v>102775363269.064</v>
      </c>
      <c r="AB11" s="10">
        <v>0.28999999999999998</v>
      </c>
    </row>
    <row r="12" spans="1:28" ht="21.75" customHeight="1" x14ac:dyDescent="0.2">
      <c r="A12" s="66" t="s">
        <v>22</v>
      </c>
      <c r="B12" s="66"/>
      <c r="C12" s="66"/>
      <c r="E12" s="67">
        <v>18578692</v>
      </c>
      <c r="F12" s="67"/>
      <c r="H12" s="9">
        <v>31904724126</v>
      </c>
      <c r="J12" s="9">
        <v>39669583585.024803</v>
      </c>
      <c r="L12" s="9">
        <v>0</v>
      </c>
      <c r="N12" s="9">
        <v>0</v>
      </c>
      <c r="P12" s="9">
        <v>-2</v>
      </c>
      <c r="R12" s="9">
        <v>2</v>
      </c>
      <c r="T12" s="9">
        <v>18578690</v>
      </c>
      <c r="V12" s="9">
        <v>2051</v>
      </c>
      <c r="X12" s="9">
        <v>31904720691</v>
      </c>
      <c r="Z12" s="9">
        <v>37878169075.519501</v>
      </c>
      <c r="AB12" s="10">
        <v>0.11</v>
      </c>
    </row>
    <row r="13" spans="1:28" ht="21.75" customHeight="1" x14ac:dyDescent="0.2">
      <c r="A13" s="66" t="s">
        <v>23</v>
      </c>
      <c r="B13" s="66"/>
      <c r="C13" s="66"/>
      <c r="E13" s="67">
        <v>621900</v>
      </c>
      <c r="F13" s="67"/>
      <c r="H13" s="9">
        <v>9903395105</v>
      </c>
      <c r="J13" s="9">
        <v>3907022072.4000001</v>
      </c>
      <c r="L13" s="9">
        <v>0</v>
      </c>
      <c r="N13" s="9">
        <v>0</v>
      </c>
      <c r="P13" s="9">
        <v>-1</v>
      </c>
      <c r="R13" s="9">
        <v>1</v>
      </c>
      <c r="T13" s="9">
        <v>621899</v>
      </c>
      <c r="V13" s="9">
        <v>6930</v>
      </c>
      <c r="X13" s="9">
        <v>9903379181</v>
      </c>
      <c r="Z13" s="9">
        <v>4284116997.5834999</v>
      </c>
      <c r="AB13" s="10">
        <v>0.01</v>
      </c>
    </row>
    <row r="14" spans="1:28" ht="21.75" customHeight="1" x14ac:dyDescent="0.2">
      <c r="A14" s="66" t="s">
        <v>24</v>
      </c>
      <c r="B14" s="66"/>
      <c r="C14" s="66"/>
      <c r="E14" s="67">
        <v>201390057</v>
      </c>
      <c r="F14" s="67"/>
      <c r="H14" s="9">
        <v>900658716128</v>
      </c>
      <c r="J14" s="9">
        <v>493672944672.65601</v>
      </c>
      <c r="L14" s="9">
        <v>0</v>
      </c>
      <c r="N14" s="9">
        <v>0</v>
      </c>
      <c r="P14" s="9">
        <v>0</v>
      </c>
      <c r="R14" s="9">
        <v>0</v>
      </c>
      <c r="T14" s="9">
        <v>201390057</v>
      </c>
      <c r="V14" s="9">
        <v>2444</v>
      </c>
      <c r="X14" s="9">
        <v>900658716128</v>
      </c>
      <c r="Z14" s="9">
        <v>489268725377.117</v>
      </c>
      <c r="AB14" s="10">
        <v>1.37</v>
      </c>
    </row>
    <row r="15" spans="1:28" ht="21.75" customHeight="1" x14ac:dyDescent="0.2">
      <c r="A15" s="66" t="s">
        <v>25</v>
      </c>
      <c r="B15" s="66"/>
      <c r="C15" s="66"/>
      <c r="E15" s="67">
        <v>6741481</v>
      </c>
      <c r="F15" s="67"/>
      <c r="H15" s="9">
        <v>12218325441</v>
      </c>
      <c r="J15" s="9">
        <v>10454135933.358</v>
      </c>
      <c r="L15" s="9">
        <v>0</v>
      </c>
      <c r="N15" s="9">
        <v>0</v>
      </c>
      <c r="P15" s="9">
        <v>-2</v>
      </c>
      <c r="R15" s="9">
        <v>2</v>
      </c>
      <c r="T15" s="9">
        <v>6741479</v>
      </c>
      <c r="V15" s="9">
        <v>1622</v>
      </c>
      <c r="X15" s="9">
        <v>12218321816</v>
      </c>
      <c r="Z15" s="9">
        <v>10869617598.318899</v>
      </c>
      <c r="AB15" s="10">
        <v>0.03</v>
      </c>
    </row>
    <row r="16" spans="1:28" ht="21.75" customHeight="1" x14ac:dyDescent="0.2">
      <c r="A16" s="66" t="s">
        <v>26</v>
      </c>
      <c r="B16" s="66"/>
      <c r="C16" s="66"/>
      <c r="E16" s="67">
        <v>10000</v>
      </c>
      <c r="F16" s="67"/>
      <c r="H16" s="9">
        <v>10109372</v>
      </c>
      <c r="J16" s="9">
        <v>6849004.5</v>
      </c>
      <c r="L16" s="9">
        <v>0</v>
      </c>
      <c r="N16" s="9">
        <v>0</v>
      </c>
      <c r="P16" s="9">
        <v>0</v>
      </c>
      <c r="R16" s="9">
        <v>0</v>
      </c>
      <c r="T16" s="9">
        <v>10000</v>
      </c>
      <c r="V16" s="9">
        <v>689</v>
      </c>
      <c r="X16" s="9">
        <v>10109372</v>
      </c>
      <c r="Z16" s="9">
        <v>6849004.5</v>
      </c>
      <c r="AB16" s="10">
        <v>0</v>
      </c>
    </row>
    <row r="17" spans="1:28" ht="21.75" customHeight="1" x14ac:dyDescent="0.2">
      <c r="A17" s="66" t="s">
        <v>27</v>
      </c>
      <c r="B17" s="66"/>
      <c r="C17" s="66"/>
      <c r="E17" s="67">
        <v>10000</v>
      </c>
      <c r="F17" s="67"/>
      <c r="H17" s="9">
        <v>9608908</v>
      </c>
      <c r="J17" s="9">
        <v>9165141</v>
      </c>
      <c r="L17" s="9">
        <v>0</v>
      </c>
      <c r="N17" s="9">
        <v>0</v>
      </c>
      <c r="P17" s="9">
        <v>0</v>
      </c>
      <c r="R17" s="9">
        <v>0</v>
      </c>
      <c r="T17" s="9">
        <v>10000</v>
      </c>
      <c r="V17" s="9">
        <v>922</v>
      </c>
      <c r="X17" s="9">
        <v>9608908</v>
      </c>
      <c r="Z17" s="9">
        <v>9165141</v>
      </c>
      <c r="AB17" s="10">
        <v>0</v>
      </c>
    </row>
    <row r="18" spans="1:28" ht="21.75" customHeight="1" x14ac:dyDescent="0.2">
      <c r="A18" s="66" t="s">
        <v>28</v>
      </c>
      <c r="B18" s="66"/>
      <c r="C18" s="66"/>
      <c r="E18" s="67">
        <v>10000</v>
      </c>
      <c r="F18" s="67"/>
      <c r="H18" s="9">
        <v>10109372</v>
      </c>
      <c r="J18" s="9">
        <v>4274415</v>
      </c>
      <c r="L18" s="9">
        <v>0</v>
      </c>
      <c r="N18" s="9">
        <v>0</v>
      </c>
      <c r="P18" s="9">
        <v>0</v>
      </c>
      <c r="R18" s="9">
        <v>0</v>
      </c>
      <c r="T18" s="9">
        <v>10000</v>
      </c>
      <c r="V18" s="9">
        <v>430</v>
      </c>
      <c r="X18" s="9">
        <v>10109372</v>
      </c>
      <c r="Z18" s="9">
        <v>4274415</v>
      </c>
      <c r="AB18" s="10">
        <v>0</v>
      </c>
    </row>
    <row r="19" spans="1:28" ht="21.75" customHeight="1" x14ac:dyDescent="0.2">
      <c r="A19" s="66" t="s">
        <v>29</v>
      </c>
      <c r="B19" s="66"/>
      <c r="C19" s="66"/>
      <c r="E19" s="67">
        <v>10000</v>
      </c>
      <c r="F19" s="67"/>
      <c r="H19" s="9">
        <v>12411506</v>
      </c>
      <c r="J19" s="9">
        <v>4294296</v>
      </c>
      <c r="L19" s="9">
        <v>0</v>
      </c>
      <c r="N19" s="9">
        <v>0</v>
      </c>
      <c r="P19" s="9">
        <v>0</v>
      </c>
      <c r="R19" s="9">
        <v>0</v>
      </c>
      <c r="T19" s="9">
        <v>10000</v>
      </c>
      <c r="V19" s="9">
        <v>432</v>
      </c>
      <c r="X19" s="9">
        <v>12411506</v>
      </c>
      <c r="Z19" s="9">
        <v>4294296</v>
      </c>
      <c r="AB19" s="10">
        <v>0</v>
      </c>
    </row>
    <row r="20" spans="1:28" ht="21.75" customHeight="1" x14ac:dyDescent="0.2">
      <c r="A20" s="66" t="s">
        <v>30</v>
      </c>
      <c r="B20" s="66"/>
      <c r="C20" s="66"/>
      <c r="E20" s="67">
        <v>10000</v>
      </c>
      <c r="F20" s="67"/>
      <c r="H20" s="9">
        <v>11110300</v>
      </c>
      <c r="J20" s="9">
        <v>10934550</v>
      </c>
      <c r="L20" s="9">
        <v>0</v>
      </c>
      <c r="N20" s="9">
        <v>0</v>
      </c>
      <c r="P20" s="9">
        <v>0</v>
      </c>
      <c r="R20" s="9">
        <v>0</v>
      </c>
      <c r="T20" s="9">
        <v>10000</v>
      </c>
      <c r="V20" s="9">
        <v>1100</v>
      </c>
      <c r="X20" s="9">
        <v>11110300</v>
      </c>
      <c r="Z20" s="9">
        <v>10934550</v>
      </c>
      <c r="AB20" s="10">
        <v>0</v>
      </c>
    </row>
    <row r="21" spans="1:28" ht="21.75" customHeight="1" x14ac:dyDescent="0.2">
      <c r="A21" s="66" t="s">
        <v>31</v>
      </c>
      <c r="B21" s="66"/>
      <c r="C21" s="66"/>
      <c r="E21" s="67">
        <v>3250000</v>
      </c>
      <c r="F21" s="67"/>
      <c r="H21" s="9">
        <v>4033659240</v>
      </c>
      <c r="J21" s="9">
        <v>3537575437.5</v>
      </c>
      <c r="L21" s="9">
        <v>0</v>
      </c>
      <c r="N21" s="9">
        <v>0</v>
      </c>
      <c r="P21" s="9">
        <v>-3250000</v>
      </c>
      <c r="R21" s="9">
        <v>3235324738</v>
      </c>
      <c r="T21" s="9">
        <v>0</v>
      </c>
      <c r="V21" s="9">
        <v>0</v>
      </c>
      <c r="X21" s="9">
        <v>0</v>
      </c>
      <c r="Z21" s="9">
        <v>0</v>
      </c>
      <c r="AB21" s="10">
        <v>0</v>
      </c>
    </row>
    <row r="22" spans="1:28" ht="21.75" customHeight="1" x14ac:dyDescent="0.2">
      <c r="A22" s="66" t="s">
        <v>32</v>
      </c>
      <c r="B22" s="66"/>
      <c r="C22" s="66"/>
      <c r="E22" s="67">
        <v>750000</v>
      </c>
      <c r="F22" s="67"/>
      <c r="H22" s="9">
        <v>2369899914</v>
      </c>
      <c r="J22" s="9">
        <v>2299237650</v>
      </c>
      <c r="L22" s="9">
        <v>0</v>
      </c>
      <c r="N22" s="9">
        <v>0</v>
      </c>
      <c r="P22" s="9">
        <v>0</v>
      </c>
      <c r="R22" s="9">
        <v>0</v>
      </c>
      <c r="T22" s="9">
        <v>750000</v>
      </c>
      <c r="V22" s="9">
        <v>3071</v>
      </c>
      <c r="X22" s="9">
        <v>2369899914</v>
      </c>
      <c r="Z22" s="9">
        <v>2289545662.5</v>
      </c>
      <c r="AB22" s="10">
        <v>0.01</v>
      </c>
    </row>
    <row r="23" spans="1:28" ht="21.75" customHeight="1" x14ac:dyDescent="0.2">
      <c r="A23" s="66" t="s">
        <v>33</v>
      </c>
      <c r="B23" s="66"/>
      <c r="C23" s="66"/>
      <c r="E23" s="67">
        <v>2386011</v>
      </c>
      <c r="F23" s="67"/>
      <c r="H23" s="9">
        <v>18072367883</v>
      </c>
      <c r="J23" s="9">
        <v>14871275250.6285</v>
      </c>
      <c r="L23" s="9">
        <v>0</v>
      </c>
      <c r="N23" s="9">
        <v>0</v>
      </c>
      <c r="P23" s="9">
        <v>0</v>
      </c>
      <c r="R23" s="9">
        <v>0</v>
      </c>
      <c r="T23" s="9">
        <v>2386011</v>
      </c>
      <c r="V23" s="9">
        <v>6000</v>
      </c>
      <c r="X23" s="9">
        <v>18072367883</v>
      </c>
      <c r="Z23" s="9">
        <v>14230885407.299999</v>
      </c>
      <c r="AB23" s="10">
        <v>0.04</v>
      </c>
    </row>
    <row r="24" spans="1:28" ht="21.75" customHeight="1" x14ac:dyDescent="0.2">
      <c r="A24" s="66" t="s">
        <v>34</v>
      </c>
      <c r="B24" s="66"/>
      <c r="C24" s="66"/>
      <c r="E24" s="67">
        <v>10000</v>
      </c>
      <c r="F24" s="67"/>
      <c r="H24" s="9">
        <v>9608908</v>
      </c>
      <c r="J24" s="9">
        <v>4284355.5</v>
      </c>
      <c r="L24" s="9">
        <v>0</v>
      </c>
      <c r="N24" s="9">
        <v>0</v>
      </c>
      <c r="P24" s="9">
        <v>0</v>
      </c>
      <c r="R24" s="9">
        <v>0</v>
      </c>
      <c r="T24" s="9">
        <v>10000</v>
      </c>
      <c r="V24" s="9">
        <v>431</v>
      </c>
      <c r="X24" s="9">
        <v>9608908</v>
      </c>
      <c r="Z24" s="9">
        <v>4284355.5</v>
      </c>
      <c r="AB24" s="10">
        <v>0</v>
      </c>
    </row>
    <row r="25" spans="1:28" ht="21.75" customHeight="1" x14ac:dyDescent="0.2">
      <c r="A25" s="66" t="s">
        <v>35</v>
      </c>
      <c r="B25" s="66"/>
      <c r="C25" s="66"/>
      <c r="E25" s="67">
        <v>10000</v>
      </c>
      <c r="F25" s="67"/>
      <c r="H25" s="9">
        <v>7607052</v>
      </c>
      <c r="J25" s="9">
        <v>4324117.5</v>
      </c>
      <c r="L25" s="9">
        <v>0</v>
      </c>
      <c r="N25" s="9">
        <v>0</v>
      </c>
      <c r="P25" s="9">
        <v>0</v>
      </c>
      <c r="R25" s="9">
        <v>0</v>
      </c>
      <c r="T25" s="9">
        <v>10000</v>
      </c>
      <c r="V25" s="9">
        <v>435</v>
      </c>
      <c r="X25" s="9">
        <v>7607052</v>
      </c>
      <c r="Z25" s="9">
        <v>4324117.5</v>
      </c>
      <c r="AB25" s="10">
        <v>0</v>
      </c>
    </row>
    <row r="26" spans="1:28" ht="21.75" customHeight="1" x14ac:dyDescent="0.2">
      <c r="A26" s="66" t="s">
        <v>36</v>
      </c>
      <c r="B26" s="66"/>
      <c r="C26" s="66"/>
      <c r="E26" s="67">
        <v>10000</v>
      </c>
      <c r="F26" s="67"/>
      <c r="H26" s="9">
        <v>12611692</v>
      </c>
      <c r="J26" s="9">
        <v>12087648</v>
      </c>
      <c r="L26" s="9">
        <v>0</v>
      </c>
      <c r="N26" s="9">
        <v>0</v>
      </c>
      <c r="P26" s="9">
        <v>0</v>
      </c>
      <c r="R26" s="9">
        <v>0</v>
      </c>
      <c r="T26" s="9">
        <v>10000</v>
      </c>
      <c r="V26" s="9">
        <v>1216</v>
      </c>
      <c r="X26" s="9">
        <v>12611692</v>
      </c>
      <c r="Z26" s="9">
        <v>12087648</v>
      </c>
      <c r="AB26" s="10">
        <v>0</v>
      </c>
    </row>
    <row r="27" spans="1:28" ht="21.75" customHeight="1" x14ac:dyDescent="0.2">
      <c r="A27" s="66" t="s">
        <v>37</v>
      </c>
      <c r="B27" s="66"/>
      <c r="C27" s="66"/>
      <c r="E27" s="67">
        <v>10000</v>
      </c>
      <c r="F27" s="67"/>
      <c r="H27" s="9">
        <v>10509744</v>
      </c>
      <c r="J27" s="9">
        <v>6888766.5</v>
      </c>
      <c r="L27" s="9">
        <v>0</v>
      </c>
      <c r="N27" s="9">
        <v>0</v>
      </c>
      <c r="P27" s="9">
        <v>0</v>
      </c>
      <c r="R27" s="9">
        <v>0</v>
      </c>
      <c r="T27" s="9">
        <v>10000</v>
      </c>
      <c r="V27" s="9">
        <v>693</v>
      </c>
      <c r="X27" s="9">
        <v>10509744</v>
      </c>
      <c r="Z27" s="9">
        <v>6888766.5</v>
      </c>
      <c r="AB27" s="10">
        <v>0</v>
      </c>
    </row>
    <row r="28" spans="1:28" ht="21.75" customHeight="1" x14ac:dyDescent="0.2">
      <c r="A28" s="66" t="s">
        <v>38</v>
      </c>
      <c r="B28" s="66"/>
      <c r="C28" s="66"/>
      <c r="E28" s="67">
        <v>10000</v>
      </c>
      <c r="F28" s="67"/>
      <c r="H28" s="9">
        <v>12211320</v>
      </c>
      <c r="J28" s="9">
        <v>11709909</v>
      </c>
      <c r="L28" s="9">
        <v>0</v>
      </c>
      <c r="N28" s="9">
        <v>0</v>
      </c>
      <c r="P28" s="9">
        <v>0</v>
      </c>
      <c r="R28" s="9">
        <v>0</v>
      </c>
      <c r="T28" s="9">
        <v>10000</v>
      </c>
      <c r="V28" s="9">
        <v>1178</v>
      </c>
      <c r="X28" s="9">
        <v>12211320</v>
      </c>
      <c r="Z28" s="9">
        <v>11709909</v>
      </c>
      <c r="AB28" s="10">
        <v>0</v>
      </c>
    </row>
    <row r="29" spans="1:28" ht="21.75" customHeight="1" x14ac:dyDescent="0.2">
      <c r="A29" s="66" t="s">
        <v>39</v>
      </c>
      <c r="B29" s="66"/>
      <c r="C29" s="66"/>
      <c r="E29" s="67">
        <v>10000</v>
      </c>
      <c r="F29" s="67"/>
      <c r="H29" s="9">
        <v>21820230</v>
      </c>
      <c r="J29" s="9">
        <v>19771654.5</v>
      </c>
      <c r="L29" s="9">
        <v>0</v>
      </c>
      <c r="N29" s="9">
        <v>0</v>
      </c>
      <c r="P29" s="9">
        <v>0</v>
      </c>
      <c r="R29" s="9">
        <v>0</v>
      </c>
      <c r="T29" s="9">
        <v>10000</v>
      </c>
      <c r="V29" s="9">
        <v>1989</v>
      </c>
      <c r="X29" s="9">
        <v>21820230</v>
      </c>
      <c r="Z29" s="9">
        <v>19771654.5</v>
      </c>
      <c r="AB29" s="10">
        <v>0</v>
      </c>
    </row>
    <row r="30" spans="1:28" ht="21.75" customHeight="1" x14ac:dyDescent="0.2">
      <c r="A30" s="66" t="s">
        <v>40</v>
      </c>
      <c r="B30" s="66"/>
      <c r="C30" s="66"/>
      <c r="E30" s="67">
        <v>10000</v>
      </c>
      <c r="F30" s="67"/>
      <c r="H30" s="9">
        <v>13512528</v>
      </c>
      <c r="J30" s="9">
        <v>12932590.5</v>
      </c>
      <c r="L30" s="9">
        <v>0</v>
      </c>
      <c r="N30" s="9">
        <v>0</v>
      </c>
      <c r="P30" s="9">
        <v>0</v>
      </c>
      <c r="R30" s="9">
        <v>0</v>
      </c>
      <c r="T30" s="9">
        <v>10000</v>
      </c>
      <c r="V30" s="9">
        <v>1301</v>
      </c>
      <c r="X30" s="9">
        <v>13512528</v>
      </c>
      <c r="Z30" s="9">
        <v>12932590.5</v>
      </c>
      <c r="AB30" s="10">
        <v>0</v>
      </c>
    </row>
    <row r="31" spans="1:28" ht="21.75" customHeight="1" x14ac:dyDescent="0.2">
      <c r="A31" s="66" t="s">
        <v>41</v>
      </c>
      <c r="B31" s="66"/>
      <c r="C31" s="66"/>
      <c r="E31" s="67">
        <v>10000</v>
      </c>
      <c r="F31" s="67"/>
      <c r="H31" s="9">
        <v>9608908</v>
      </c>
      <c r="J31" s="9">
        <v>5984181</v>
      </c>
      <c r="L31" s="9">
        <v>0</v>
      </c>
      <c r="N31" s="9">
        <v>0</v>
      </c>
      <c r="P31" s="9">
        <v>0</v>
      </c>
      <c r="R31" s="9">
        <v>0</v>
      </c>
      <c r="T31" s="9">
        <v>10000</v>
      </c>
      <c r="V31" s="9">
        <v>602</v>
      </c>
      <c r="X31" s="9">
        <v>9608908</v>
      </c>
      <c r="Z31" s="9">
        <v>5984181</v>
      </c>
      <c r="AB31" s="10">
        <v>0</v>
      </c>
    </row>
    <row r="32" spans="1:28" ht="21.75" customHeight="1" x14ac:dyDescent="0.2">
      <c r="A32" s="66" t="s">
        <v>42</v>
      </c>
      <c r="B32" s="66"/>
      <c r="C32" s="66"/>
      <c r="E32" s="67">
        <v>10000</v>
      </c>
      <c r="F32" s="67"/>
      <c r="H32" s="9">
        <v>14012992</v>
      </c>
      <c r="J32" s="9">
        <v>13409734.5</v>
      </c>
      <c r="L32" s="9">
        <v>0</v>
      </c>
      <c r="N32" s="9">
        <v>0</v>
      </c>
      <c r="P32" s="9">
        <v>0</v>
      </c>
      <c r="R32" s="9">
        <v>0</v>
      </c>
      <c r="T32" s="9">
        <v>10000</v>
      </c>
      <c r="V32" s="9">
        <v>1349</v>
      </c>
      <c r="X32" s="9">
        <v>14012992</v>
      </c>
      <c r="Z32" s="9">
        <v>13409734.5</v>
      </c>
      <c r="AB32" s="10">
        <v>0</v>
      </c>
    </row>
    <row r="33" spans="1:28" ht="21.75" customHeight="1" x14ac:dyDescent="0.2">
      <c r="A33" s="66" t="s">
        <v>43</v>
      </c>
      <c r="B33" s="66"/>
      <c r="C33" s="66"/>
      <c r="E33" s="67">
        <v>10000</v>
      </c>
      <c r="F33" s="67"/>
      <c r="H33" s="9">
        <v>7506960</v>
      </c>
      <c r="J33" s="9">
        <v>5835073.5</v>
      </c>
      <c r="L33" s="9">
        <v>0</v>
      </c>
      <c r="N33" s="9">
        <v>0</v>
      </c>
      <c r="P33" s="9">
        <v>0</v>
      </c>
      <c r="R33" s="9">
        <v>0</v>
      </c>
      <c r="T33" s="9">
        <v>10000</v>
      </c>
      <c r="V33" s="9">
        <v>587</v>
      </c>
      <c r="X33" s="9">
        <v>7506960</v>
      </c>
      <c r="Z33" s="9">
        <v>5835073.5</v>
      </c>
      <c r="AB33" s="10">
        <v>0</v>
      </c>
    </row>
    <row r="34" spans="1:28" ht="21.75" customHeight="1" x14ac:dyDescent="0.2">
      <c r="A34" s="66" t="s">
        <v>44</v>
      </c>
      <c r="B34" s="66"/>
      <c r="C34" s="66"/>
      <c r="E34" s="67">
        <v>10000</v>
      </c>
      <c r="F34" s="67"/>
      <c r="H34" s="9">
        <v>10109372</v>
      </c>
      <c r="J34" s="9">
        <v>9731749.5</v>
      </c>
      <c r="L34" s="9">
        <v>0</v>
      </c>
      <c r="N34" s="9">
        <v>0</v>
      </c>
      <c r="P34" s="9">
        <v>0</v>
      </c>
      <c r="R34" s="9">
        <v>0</v>
      </c>
      <c r="T34" s="9">
        <v>10000</v>
      </c>
      <c r="V34" s="9">
        <v>979</v>
      </c>
      <c r="X34" s="9">
        <v>10109372</v>
      </c>
      <c r="Z34" s="9">
        <v>9731749.5</v>
      </c>
      <c r="AB34" s="10">
        <v>0</v>
      </c>
    </row>
    <row r="35" spans="1:28" ht="21.75" customHeight="1" x14ac:dyDescent="0.2">
      <c r="A35" s="66" t="s">
        <v>45</v>
      </c>
      <c r="B35" s="66"/>
      <c r="C35" s="66"/>
      <c r="E35" s="67">
        <v>10000</v>
      </c>
      <c r="F35" s="67"/>
      <c r="H35" s="9">
        <v>13912898</v>
      </c>
      <c r="J35" s="9">
        <v>12584673</v>
      </c>
      <c r="L35" s="9">
        <v>0</v>
      </c>
      <c r="N35" s="9">
        <v>0</v>
      </c>
      <c r="P35" s="9">
        <v>0</v>
      </c>
      <c r="R35" s="9">
        <v>0</v>
      </c>
      <c r="T35" s="9">
        <v>10000</v>
      </c>
      <c r="V35" s="9">
        <v>1266</v>
      </c>
      <c r="X35" s="9">
        <v>13912898</v>
      </c>
      <c r="Z35" s="9">
        <v>12584673</v>
      </c>
      <c r="AB35" s="10">
        <v>0</v>
      </c>
    </row>
    <row r="36" spans="1:28" ht="21.75" customHeight="1" x14ac:dyDescent="0.2">
      <c r="A36" s="66" t="s">
        <v>46</v>
      </c>
      <c r="B36" s="66"/>
      <c r="C36" s="66"/>
      <c r="E36" s="67">
        <v>10000</v>
      </c>
      <c r="F36" s="67"/>
      <c r="H36" s="9">
        <v>7607052</v>
      </c>
      <c r="J36" s="9">
        <v>4294296</v>
      </c>
      <c r="L36" s="9">
        <v>0</v>
      </c>
      <c r="N36" s="9">
        <v>0</v>
      </c>
      <c r="P36" s="9">
        <v>0</v>
      </c>
      <c r="R36" s="9">
        <v>0</v>
      </c>
      <c r="T36" s="9">
        <v>10000</v>
      </c>
      <c r="V36" s="9">
        <v>432</v>
      </c>
      <c r="X36" s="9">
        <v>7607052</v>
      </c>
      <c r="Z36" s="9">
        <v>4294296</v>
      </c>
      <c r="AB36" s="10">
        <v>0</v>
      </c>
    </row>
    <row r="37" spans="1:28" ht="21.75" customHeight="1" x14ac:dyDescent="0.2">
      <c r="A37" s="66" t="s">
        <v>47</v>
      </c>
      <c r="B37" s="66"/>
      <c r="C37" s="66"/>
      <c r="E37" s="67">
        <v>10000</v>
      </c>
      <c r="F37" s="67"/>
      <c r="H37" s="9">
        <v>8808166</v>
      </c>
      <c r="J37" s="9">
        <v>5089536</v>
      </c>
      <c r="L37" s="9">
        <v>0</v>
      </c>
      <c r="N37" s="9">
        <v>0</v>
      </c>
      <c r="P37" s="9">
        <v>0</v>
      </c>
      <c r="R37" s="9">
        <v>0</v>
      </c>
      <c r="T37" s="9">
        <v>10000</v>
      </c>
      <c r="V37" s="9">
        <v>512</v>
      </c>
      <c r="X37" s="9">
        <v>8808166</v>
      </c>
      <c r="Z37" s="9">
        <v>5089536</v>
      </c>
      <c r="AB37" s="10">
        <v>0</v>
      </c>
    </row>
    <row r="38" spans="1:28" ht="21.75" customHeight="1" x14ac:dyDescent="0.2">
      <c r="A38" s="66" t="s">
        <v>48</v>
      </c>
      <c r="B38" s="66"/>
      <c r="C38" s="66"/>
      <c r="E38" s="67">
        <v>10000</v>
      </c>
      <c r="F38" s="67"/>
      <c r="H38" s="9">
        <v>7206680</v>
      </c>
      <c r="J38" s="9">
        <v>4314177</v>
      </c>
      <c r="L38" s="9">
        <v>0</v>
      </c>
      <c r="N38" s="9">
        <v>0</v>
      </c>
      <c r="P38" s="9">
        <v>0</v>
      </c>
      <c r="R38" s="9">
        <v>0</v>
      </c>
      <c r="T38" s="9">
        <v>10000</v>
      </c>
      <c r="V38" s="9">
        <v>434</v>
      </c>
      <c r="X38" s="9">
        <v>7206680</v>
      </c>
      <c r="Z38" s="9">
        <v>4314177</v>
      </c>
      <c r="AB38" s="10">
        <v>0</v>
      </c>
    </row>
    <row r="39" spans="1:28" ht="21.75" customHeight="1" x14ac:dyDescent="0.2">
      <c r="A39" s="66" t="s">
        <v>49</v>
      </c>
      <c r="B39" s="66"/>
      <c r="C39" s="66"/>
      <c r="E39" s="67">
        <v>10000</v>
      </c>
      <c r="F39" s="67"/>
      <c r="H39" s="9">
        <v>12611689</v>
      </c>
      <c r="J39" s="9">
        <v>12037945.5</v>
      </c>
      <c r="L39" s="9">
        <v>0</v>
      </c>
      <c r="N39" s="9">
        <v>0</v>
      </c>
      <c r="P39" s="9">
        <v>0</v>
      </c>
      <c r="R39" s="9">
        <v>0</v>
      </c>
      <c r="T39" s="9">
        <v>10000</v>
      </c>
      <c r="V39" s="9">
        <v>1211</v>
      </c>
      <c r="X39" s="9">
        <v>12611689</v>
      </c>
      <c r="Z39" s="9">
        <v>12037945.5</v>
      </c>
      <c r="AB39" s="10">
        <v>0</v>
      </c>
    </row>
    <row r="40" spans="1:28" ht="21.75" customHeight="1" x14ac:dyDescent="0.2">
      <c r="A40" s="66" t="s">
        <v>50</v>
      </c>
      <c r="B40" s="66"/>
      <c r="C40" s="66"/>
      <c r="E40" s="67">
        <v>3750000</v>
      </c>
      <c r="F40" s="67"/>
      <c r="H40" s="9">
        <v>11995882380</v>
      </c>
      <c r="J40" s="9">
        <v>12077707500</v>
      </c>
      <c r="L40" s="9">
        <v>0</v>
      </c>
      <c r="N40" s="9">
        <v>0</v>
      </c>
      <c r="P40" s="9">
        <v>-1850000</v>
      </c>
      <c r="R40" s="9">
        <v>5836847479</v>
      </c>
      <c r="T40" s="9">
        <v>1900000</v>
      </c>
      <c r="V40" s="9">
        <v>3049</v>
      </c>
      <c r="X40" s="9">
        <v>6077913740</v>
      </c>
      <c r="Z40" s="9">
        <v>5758631055</v>
      </c>
      <c r="AB40" s="10">
        <v>0.02</v>
      </c>
    </row>
    <row r="41" spans="1:28" ht="21.75" customHeight="1" x14ac:dyDescent="0.2">
      <c r="A41" s="66" t="s">
        <v>51</v>
      </c>
      <c r="B41" s="66"/>
      <c r="C41" s="66"/>
      <c r="E41" s="67">
        <v>12737740</v>
      </c>
      <c r="F41" s="67"/>
      <c r="H41" s="9">
        <v>32909147798</v>
      </c>
      <c r="J41" s="9">
        <v>14624552766.285</v>
      </c>
      <c r="L41" s="9">
        <v>0</v>
      </c>
      <c r="N41" s="9">
        <v>0</v>
      </c>
      <c r="P41" s="9">
        <v>-1</v>
      </c>
      <c r="R41" s="9">
        <v>1</v>
      </c>
      <c r="T41" s="9">
        <v>12737739</v>
      </c>
      <c r="V41" s="9">
        <v>1130</v>
      </c>
      <c r="X41" s="9">
        <v>32909145214</v>
      </c>
      <c r="Z41" s="9">
        <v>14308002881.8335</v>
      </c>
      <c r="AB41" s="10">
        <v>0.04</v>
      </c>
    </row>
    <row r="42" spans="1:28" ht="21.75" customHeight="1" x14ac:dyDescent="0.2">
      <c r="A42" s="66" t="s">
        <v>52</v>
      </c>
      <c r="B42" s="66"/>
      <c r="C42" s="66"/>
      <c r="E42" s="67">
        <v>13600000</v>
      </c>
      <c r="F42" s="67"/>
      <c r="H42" s="9">
        <v>28801367500</v>
      </c>
      <c r="J42" s="9">
        <v>12924240480</v>
      </c>
      <c r="L42" s="9">
        <v>0</v>
      </c>
      <c r="N42" s="9">
        <v>0</v>
      </c>
      <c r="P42" s="9">
        <v>-1</v>
      </c>
      <c r="R42" s="9">
        <v>1</v>
      </c>
      <c r="T42" s="9">
        <v>13599999</v>
      </c>
      <c r="V42" s="9">
        <v>950</v>
      </c>
      <c r="X42" s="9">
        <v>28801365382</v>
      </c>
      <c r="Z42" s="9">
        <v>12843125055.6525</v>
      </c>
      <c r="AB42" s="10">
        <v>0.04</v>
      </c>
    </row>
    <row r="43" spans="1:28" ht="21.75" customHeight="1" x14ac:dyDescent="0.2">
      <c r="A43" s="66" t="s">
        <v>53</v>
      </c>
      <c r="B43" s="66"/>
      <c r="C43" s="66"/>
      <c r="E43" s="67">
        <v>3883867</v>
      </c>
      <c r="F43" s="67"/>
      <c r="H43" s="9">
        <v>11810839547</v>
      </c>
      <c r="J43" s="9">
        <v>11223223480.8545</v>
      </c>
      <c r="L43" s="9">
        <v>0</v>
      </c>
      <c r="N43" s="9">
        <v>0</v>
      </c>
      <c r="P43" s="9">
        <v>0</v>
      </c>
      <c r="R43" s="9">
        <v>0</v>
      </c>
      <c r="T43" s="9">
        <v>3883867</v>
      </c>
      <c r="V43" s="9">
        <v>2750</v>
      </c>
      <c r="X43" s="9">
        <v>11810839547</v>
      </c>
      <c r="Z43" s="9">
        <v>10617084476.2125</v>
      </c>
      <c r="AB43" s="10">
        <v>0.03</v>
      </c>
    </row>
    <row r="44" spans="1:28" ht="21.75" customHeight="1" x14ac:dyDescent="0.2">
      <c r="A44" s="66" t="s">
        <v>54</v>
      </c>
      <c r="B44" s="66"/>
      <c r="C44" s="66"/>
      <c r="E44" s="67">
        <v>7405007</v>
      </c>
      <c r="F44" s="67"/>
      <c r="H44" s="9">
        <v>31689507151</v>
      </c>
      <c r="J44" s="9">
        <v>12219172365.861</v>
      </c>
      <c r="L44" s="9">
        <v>0</v>
      </c>
      <c r="N44" s="9">
        <v>0</v>
      </c>
      <c r="P44" s="9">
        <v>-1</v>
      </c>
      <c r="R44" s="9">
        <v>1</v>
      </c>
      <c r="T44" s="9">
        <v>7405006</v>
      </c>
      <c r="V44" s="9">
        <v>1656</v>
      </c>
      <c r="X44" s="9">
        <v>31689502872</v>
      </c>
      <c r="Z44" s="9">
        <v>12189726930.8808</v>
      </c>
      <c r="AB44" s="10">
        <v>0.03</v>
      </c>
    </row>
    <row r="45" spans="1:28" ht="21.75" customHeight="1" x14ac:dyDescent="0.2">
      <c r="A45" s="66" t="s">
        <v>55</v>
      </c>
      <c r="B45" s="66"/>
      <c r="C45" s="66"/>
      <c r="E45" s="67">
        <v>25128398</v>
      </c>
      <c r="F45" s="67"/>
      <c r="H45" s="9">
        <v>66978022115</v>
      </c>
      <c r="J45" s="9">
        <v>136134917973.855</v>
      </c>
      <c r="L45" s="9">
        <v>0</v>
      </c>
      <c r="N45" s="9">
        <v>0</v>
      </c>
      <c r="P45" s="9">
        <v>-2</v>
      </c>
      <c r="R45" s="9">
        <v>2</v>
      </c>
      <c r="T45" s="9">
        <v>25128396</v>
      </c>
      <c r="V45" s="9">
        <v>5870</v>
      </c>
      <c r="X45" s="9">
        <v>66978016784</v>
      </c>
      <c r="Z45" s="9">
        <v>146626037597.10599</v>
      </c>
      <c r="AB45" s="10">
        <v>0.41</v>
      </c>
    </row>
    <row r="46" spans="1:28" ht="21.75" customHeight="1" x14ac:dyDescent="0.2">
      <c r="A46" s="68" t="s">
        <v>56</v>
      </c>
      <c r="B46" s="68"/>
      <c r="C46" s="68"/>
      <c r="D46" s="12"/>
      <c r="E46" s="67">
        <v>1000000</v>
      </c>
      <c r="F46" s="69"/>
      <c r="H46" s="13">
        <v>3038804233</v>
      </c>
      <c r="J46" s="13">
        <v>4330081800</v>
      </c>
      <c r="L46" s="13">
        <v>0</v>
      </c>
      <c r="N46" s="13">
        <v>0</v>
      </c>
      <c r="P46" s="13">
        <v>-1</v>
      </c>
      <c r="R46" s="13">
        <v>1</v>
      </c>
      <c r="T46" s="13">
        <v>999999</v>
      </c>
      <c r="V46" s="13">
        <v>4378</v>
      </c>
      <c r="X46" s="13">
        <v>3038801194</v>
      </c>
      <c r="Z46" s="13">
        <v>4351946548.0490999</v>
      </c>
      <c r="AB46" s="14">
        <v>0.01</v>
      </c>
    </row>
    <row r="47" spans="1:28" ht="21.75" customHeight="1" x14ac:dyDescent="0.2">
      <c r="A47" s="65" t="s">
        <v>57</v>
      </c>
      <c r="B47" s="65"/>
      <c r="C47" s="65"/>
      <c r="D47" s="65"/>
      <c r="F47" s="16">
        <v>465407206</v>
      </c>
      <c r="H47" s="16">
        <v>1482581334079</v>
      </c>
      <c r="J47" s="16">
        <v>1159793151549.4399</v>
      </c>
      <c r="L47" s="16">
        <v>1</v>
      </c>
      <c r="N47" s="16">
        <v>1</v>
      </c>
      <c r="P47" s="16">
        <v>-5100013</v>
      </c>
      <c r="R47" s="16">
        <v>9072172230</v>
      </c>
      <c r="T47" s="16">
        <v>460307194</v>
      </c>
      <c r="V47" s="16"/>
      <c r="X47" s="16">
        <v>1472629661516</v>
      </c>
      <c r="Z47" s="16">
        <v>1135201175910.0901</v>
      </c>
      <c r="AB47" s="17">
        <v>3.18</v>
      </c>
    </row>
    <row r="48" spans="1:28" x14ac:dyDescent="0.2">
      <c r="H48" s="98"/>
    </row>
    <row r="53" spans="14:16" x14ac:dyDescent="0.2">
      <c r="N53" s="98"/>
      <c r="P53" s="97"/>
    </row>
    <row r="54" spans="14:16" x14ac:dyDescent="0.2">
      <c r="P54" s="97"/>
    </row>
    <row r="55" spans="14:16" x14ac:dyDescent="0.2">
      <c r="P55" s="98"/>
    </row>
  </sheetData>
  <mergeCells count="9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7:D47"/>
    <mergeCell ref="A44:C44"/>
    <mergeCell ref="E44:F44"/>
    <mergeCell ref="A45:C45"/>
    <mergeCell ref="E45:F45"/>
    <mergeCell ref="A46:C46"/>
    <mergeCell ref="E46:F46"/>
  </mergeCells>
  <pageMargins left="0.39" right="0.39" top="0.39" bottom="0.39" header="0" footer="0"/>
  <pageSetup scale="57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</row>
    <row r="2" spans="1:25" ht="21.75" customHeight="1" x14ac:dyDescent="0.2">
      <c r="A2" s="74" t="s">
        <v>171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spans="1:25" ht="21.75" customHeight="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</row>
    <row r="4" spans="1:25" ht="7.35" customHeight="1" x14ac:dyDescent="0.2"/>
    <row r="5" spans="1:25" ht="14.45" customHeight="1" x14ac:dyDescent="0.2">
      <c r="A5" s="75" t="s">
        <v>257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</row>
    <row r="6" spans="1:25" ht="7.35" customHeight="1" x14ac:dyDescent="0.2"/>
    <row r="7" spans="1:25" ht="14.45" customHeight="1" x14ac:dyDescent="0.2">
      <c r="E7" s="70" t="s">
        <v>190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Y7" s="2" t="s">
        <v>191</v>
      </c>
    </row>
    <row r="8" spans="1:25" ht="29.1" customHeight="1" x14ac:dyDescent="0.2">
      <c r="A8" s="2" t="s">
        <v>258</v>
      </c>
      <c r="C8" s="2" t="s">
        <v>259</v>
      </c>
      <c r="E8" s="19" t="s">
        <v>62</v>
      </c>
      <c r="F8" s="3"/>
      <c r="G8" s="19" t="s">
        <v>13</v>
      </c>
      <c r="H8" s="3"/>
      <c r="I8" s="19" t="s">
        <v>61</v>
      </c>
      <c r="J8" s="3"/>
      <c r="K8" s="19" t="s">
        <v>260</v>
      </c>
      <c r="L8" s="3"/>
      <c r="M8" s="19" t="s">
        <v>261</v>
      </c>
      <c r="N8" s="3"/>
      <c r="O8" s="19" t="s">
        <v>262</v>
      </c>
      <c r="P8" s="3"/>
      <c r="Q8" s="19" t="s">
        <v>263</v>
      </c>
      <c r="R8" s="3"/>
      <c r="S8" s="19" t="s">
        <v>264</v>
      </c>
      <c r="T8" s="3"/>
      <c r="U8" s="19" t="s">
        <v>265</v>
      </c>
      <c r="V8" s="3"/>
      <c r="W8" s="19" t="s">
        <v>266</v>
      </c>
      <c r="Y8" s="19" t="s">
        <v>266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71"/>
  <sheetViews>
    <sheetView rightToLeft="1" topLeftCell="A55" workbookViewId="0">
      <selection activeCell="O11" sqref="O11"/>
    </sheetView>
  </sheetViews>
  <sheetFormatPr defaultRowHeight="12.75" x14ac:dyDescent="0.2"/>
  <cols>
    <col min="1" max="1" width="28.28515625" bestFit="1" customWidth="1"/>
    <col min="2" max="2" width="1.28515625" customWidth="1"/>
    <col min="3" max="3" width="12.140625" bestFit="1" customWidth="1"/>
    <col min="4" max="4" width="1.28515625" customWidth="1"/>
    <col min="5" max="5" width="19.7109375" bestFit="1" customWidth="1"/>
    <col min="6" max="6" width="1.28515625" customWidth="1"/>
    <col min="7" max="7" width="19.7109375" bestFit="1" customWidth="1"/>
    <col min="8" max="8" width="1.28515625" customWidth="1"/>
    <col min="9" max="9" width="26.42578125" bestFit="1" customWidth="1"/>
    <col min="10" max="10" width="1.28515625" customWidth="1"/>
    <col min="11" max="11" width="12.140625" bestFit="1" customWidth="1"/>
    <col min="12" max="12" width="1.28515625" customWidth="1"/>
    <col min="13" max="13" width="19.7109375" bestFit="1" customWidth="1"/>
    <col min="14" max="14" width="1.28515625" customWidth="1"/>
    <col min="15" max="15" width="19.5703125" bestFit="1" customWidth="1"/>
    <col min="16" max="16" width="1.28515625" customWidth="1"/>
    <col min="17" max="17" width="16.28515625" customWidth="1"/>
    <col min="18" max="18" width="1.28515625" customWidth="1"/>
    <col min="19" max="19" width="0.28515625" customWidth="1"/>
  </cols>
  <sheetData>
    <row r="1" spans="1:18" ht="29.1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8" ht="21.75" customHeight="1" x14ac:dyDescent="0.2">
      <c r="A2" s="74" t="s">
        <v>171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18" ht="21.75" customHeight="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18" ht="14.45" customHeight="1" x14ac:dyDescent="0.2"/>
    <row r="5" spans="1:18" ht="14.45" customHeight="1" x14ac:dyDescent="0.2">
      <c r="A5" s="75" t="s">
        <v>267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18" ht="14.45" customHeight="1" x14ac:dyDescent="0.2">
      <c r="A6" s="70" t="s">
        <v>174</v>
      </c>
      <c r="C6" s="70" t="s">
        <v>190</v>
      </c>
      <c r="D6" s="70"/>
      <c r="E6" s="70"/>
      <c r="F6" s="70"/>
      <c r="G6" s="70"/>
      <c r="H6" s="70"/>
      <c r="I6" s="70"/>
      <c r="K6" s="70" t="s">
        <v>191</v>
      </c>
      <c r="L6" s="70"/>
      <c r="M6" s="70"/>
      <c r="N6" s="70"/>
      <c r="O6" s="70"/>
      <c r="P6" s="70"/>
      <c r="Q6" s="70"/>
      <c r="R6" s="70"/>
    </row>
    <row r="7" spans="1:18" ht="29.1" customHeight="1" x14ac:dyDescent="0.2">
      <c r="A7" s="70"/>
      <c r="C7" s="19" t="s">
        <v>13</v>
      </c>
      <c r="D7" s="3"/>
      <c r="E7" s="19" t="s">
        <v>15</v>
      </c>
      <c r="F7" s="3"/>
      <c r="G7" s="19" t="s">
        <v>255</v>
      </c>
      <c r="H7" s="3"/>
      <c r="I7" s="19" t="s">
        <v>268</v>
      </c>
      <c r="K7" s="19" t="s">
        <v>13</v>
      </c>
      <c r="L7" s="3"/>
      <c r="M7" s="19" t="s">
        <v>15</v>
      </c>
      <c r="N7" s="3"/>
      <c r="O7" s="19" t="s">
        <v>255</v>
      </c>
      <c r="P7" s="3"/>
      <c r="Q7" s="95" t="s">
        <v>268</v>
      </c>
      <c r="R7" s="95"/>
    </row>
    <row r="8" spans="1:18" ht="21.75" customHeight="1" x14ac:dyDescent="0.2">
      <c r="A8" s="5" t="s">
        <v>46</v>
      </c>
      <c r="C8" s="6">
        <v>10000</v>
      </c>
      <c r="E8" s="35">
        <v>4294296</v>
      </c>
      <c r="F8" s="38"/>
      <c r="G8" s="35">
        <v>4294296</v>
      </c>
      <c r="H8" s="38"/>
      <c r="I8" s="35">
        <v>0</v>
      </c>
      <c r="K8" s="6">
        <v>10000</v>
      </c>
      <c r="M8" s="35">
        <v>4294296</v>
      </c>
      <c r="N8" s="38"/>
      <c r="O8" s="35">
        <v>4294296</v>
      </c>
      <c r="P8" s="38"/>
      <c r="Q8" s="81">
        <v>0</v>
      </c>
      <c r="R8" s="81"/>
    </row>
    <row r="9" spans="1:18" ht="21.75" customHeight="1" x14ac:dyDescent="0.2">
      <c r="A9" s="8" t="s">
        <v>34</v>
      </c>
      <c r="C9" s="9">
        <v>10000</v>
      </c>
      <c r="E9" s="36">
        <v>4284355</v>
      </c>
      <c r="F9" s="38"/>
      <c r="G9" s="36">
        <v>4284355</v>
      </c>
      <c r="H9" s="38"/>
      <c r="I9" s="36">
        <v>0</v>
      </c>
      <c r="K9" s="9">
        <v>10000</v>
      </c>
      <c r="M9" s="36">
        <v>4284355</v>
      </c>
      <c r="N9" s="38"/>
      <c r="O9" s="36">
        <v>4284355</v>
      </c>
      <c r="P9" s="38"/>
      <c r="Q9" s="79">
        <v>0</v>
      </c>
      <c r="R9" s="79"/>
    </row>
    <row r="10" spans="1:18" ht="21.75" customHeight="1" x14ac:dyDescent="0.2">
      <c r="A10" s="8" t="s">
        <v>38</v>
      </c>
      <c r="C10" s="9">
        <v>10000</v>
      </c>
      <c r="E10" s="36">
        <v>11709909</v>
      </c>
      <c r="F10" s="38"/>
      <c r="G10" s="36">
        <v>11709909</v>
      </c>
      <c r="H10" s="38"/>
      <c r="I10" s="36">
        <v>0</v>
      </c>
      <c r="K10" s="9">
        <v>10000</v>
      </c>
      <c r="M10" s="36">
        <v>11709909</v>
      </c>
      <c r="N10" s="38"/>
      <c r="O10" s="36">
        <v>11709909</v>
      </c>
      <c r="P10" s="38"/>
      <c r="Q10" s="79">
        <v>0</v>
      </c>
      <c r="R10" s="79"/>
    </row>
    <row r="11" spans="1:18" ht="21.75" customHeight="1" x14ac:dyDescent="0.2">
      <c r="A11" s="8" t="s">
        <v>48</v>
      </c>
      <c r="C11" s="9">
        <v>10000</v>
      </c>
      <c r="E11" s="36">
        <v>4314177</v>
      </c>
      <c r="F11" s="38"/>
      <c r="G11" s="36">
        <v>4314177</v>
      </c>
      <c r="H11" s="38"/>
      <c r="I11" s="36">
        <v>0</v>
      </c>
      <c r="K11" s="9">
        <v>10000</v>
      </c>
      <c r="M11" s="36">
        <v>4314177</v>
      </c>
      <c r="N11" s="38"/>
      <c r="O11" s="36">
        <v>4314177</v>
      </c>
      <c r="P11" s="38"/>
      <c r="Q11" s="79">
        <v>0</v>
      </c>
      <c r="R11" s="79"/>
    </row>
    <row r="12" spans="1:18" ht="21.75" customHeight="1" x14ac:dyDescent="0.2">
      <c r="A12" s="8" t="s">
        <v>21</v>
      </c>
      <c r="C12" s="9">
        <v>38737556</v>
      </c>
      <c r="E12" s="36">
        <v>102775363269</v>
      </c>
      <c r="F12" s="38"/>
      <c r="G12" s="36">
        <v>102967898283</v>
      </c>
      <c r="H12" s="38"/>
      <c r="I12" s="36">
        <v>-192535013</v>
      </c>
      <c r="K12" s="9">
        <v>38737556</v>
      </c>
      <c r="M12" s="36">
        <v>102775363269</v>
      </c>
      <c r="N12" s="38"/>
      <c r="O12" s="36">
        <v>115521202626</v>
      </c>
      <c r="P12" s="38"/>
      <c r="Q12" s="79">
        <v>-12745839356</v>
      </c>
      <c r="R12" s="79"/>
    </row>
    <row r="13" spans="1:18" ht="21.75" customHeight="1" x14ac:dyDescent="0.2">
      <c r="A13" s="8" t="s">
        <v>39</v>
      </c>
      <c r="C13" s="9">
        <v>10000</v>
      </c>
      <c r="E13" s="36">
        <v>19771654</v>
      </c>
      <c r="F13" s="38"/>
      <c r="G13" s="36">
        <v>19771654</v>
      </c>
      <c r="H13" s="38"/>
      <c r="I13" s="36">
        <v>0</v>
      </c>
      <c r="K13" s="9">
        <v>10000</v>
      </c>
      <c r="M13" s="36">
        <v>19771654</v>
      </c>
      <c r="N13" s="38"/>
      <c r="O13" s="36">
        <v>19771654</v>
      </c>
      <c r="P13" s="38"/>
      <c r="Q13" s="79">
        <v>0</v>
      </c>
      <c r="R13" s="79"/>
    </row>
    <row r="14" spans="1:18" ht="21.75" customHeight="1" x14ac:dyDescent="0.2">
      <c r="A14" s="8" t="s">
        <v>35</v>
      </c>
      <c r="C14" s="9">
        <v>10000</v>
      </c>
      <c r="E14" s="36">
        <v>4324117</v>
      </c>
      <c r="F14" s="38"/>
      <c r="G14" s="36">
        <v>4324117</v>
      </c>
      <c r="H14" s="38"/>
      <c r="I14" s="36">
        <v>0</v>
      </c>
      <c r="K14" s="9">
        <v>10000</v>
      </c>
      <c r="M14" s="36">
        <v>4324117</v>
      </c>
      <c r="N14" s="38"/>
      <c r="O14" s="36">
        <v>4324117</v>
      </c>
      <c r="P14" s="38"/>
      <c r="Q14" s="79">
        <v>0</v>
      </c>
      <c r="R14" s="79"/>
    </row>
    <row r="15" spans="1:18" ht="21.75" customHeight="1" x14ac:dyDescent="0.2">
      <c r="A15" s="8" t="s">
        <v>79</v>
      </c>
      <c r="C15" s="9">
        <v>2500000</v>
      </c>
      <c r="E15" s="36">
        <v>24056399062</v>
      </c>
      <c r="F15" s="38"/>
      <c r="G15" s="36">
        <v>22623103125</v>
      </c>
      <c r="H15" s="38"/>
      <c r="I15" s="36">
        <v>1433295937</v>
      </c>
      <c r="K15" s="9">
        <v>2500000</v>
      </c>
      <c r="M15" s="36">
        <v>24056399062</v>
      </c>
      <c r="N15" s="38"/>
      <c r="O15" s="36">
        <v>25029000000</v>
      </c>
      <c r="P15" s="38"/>
      <c r="Q15" s="79">
        <v>-972600937</v>
      </c>
      <c r="R15" s="79"/>
    </row>
    <row r="16" spans="1:18" ht="21.75" customHeight="1" x14ac:dyDescent="0.2">
      <c r="A16" s="8" t="s">
        <v>23</v>
      </c>
      <c r="C16" s="9">
        <v>621899</v>
      </c>
      <c r="E16" s="36">
        <v>4284116997</v>
      </c>
      <c r="F16" s="38"/>
      <c r="G16" s="36">
        <v>3907012454</v>
      </c>
      <c r="H16" s="38"/>
      <c r="I16" s="36">
        <v>377104543</v>
      </c>
      <c r="K16" s="9">
        <v>621899</v>
      </c>
      <c r="M16" s="36">
        <v>4284116997</v>
      </c>
      <c r="N16" s="38"/>
      <c r="O16" s="36">
        <v>5982183282</v>
      </c>
      <c r="P16" s="38"/>
      <c r="Q16" s="79">
        <v>-1698066284</v>
      </c>
      <c r="R16" s="79"/>
    </row>
    <row r="17" spans="1:18" ht="21.75" customHeight="1" x14ac:dyDescent="0.2">
      <c r="A17" s="8" t="s">
        <v>28</v>
      </c>
      <c r="C17" s="9">
        <v>10000</v>
      </c>
      <c r="E17" s="36">
        <v>4274415</v>
      </c>
      <c r="F17" s="38"/>
      <c r="G17" s="36">
        <v>4274415</v>
      </c>
      <c r="H17" s="38"/>
      <c r="I17" s="36">
        <v>0</v>
      </c>
      <c r="K17" s="9">
        <v>10000</v>
      </c>
      <c r="M17" s="36">
        <v>4274415</v>
      </c>
      <c r="N17" s="38"/>
      <c r="O17" s="36">
        <v>4274415</v>
      </c>
      <c r="P17" s="38"/>
      <c r="Q17" s="79">
        <v>0</v>
      </c>
      <c r="R17" s="79"/>
    </row>
    <row r="18" spans="1:18" ht="21.75" customHeight="1" x14ac:dyDescent="0.2">
      <c r="A18" s="8" t="s">
        <v>52</v>
      </c>
      <c r="C18" s="9">
        <v>13599999</v>
      </c>
      <c r="E18" s="36">
        <v>12843125055</v>
      </c>
      <c r="F18" s="38"/>
      <c r="G18" s="36">
        <v>12924239120</v>
      </c>
      <c r="H18" s="38"/>
      <c r="I18" s="36">
        <v>-81114064</v>
      </c>
      <c r="K18" s="9">
        <v>13599999</v>
      </c>
      <c r="M18" s="36">
        <v>12843125055</v>
      </c>
      <c r="N18" s="38"/>
      <c r="O18" s="36">
        <v>18494100340</v>
      </c>
      <c r="P18" s="38"/>
      <c r="Q18" s="79">
        <v>-5650975284</v>
      </c>
      <c r="R18" s="79"/>
    </row>
    <row r="19" spans="1:18" ht="21.75" customHeight="1" x14ac:dyDescent="0.2">
      <c r="A19" s="8" t="s">
        <v>42</v>
      </c>
      <c r="C19" s="9">
        <v>10000</v>
      </c>
      <c r="E19" s="36">
        <v>13409734</v>
      </c>
      <c r="F19" s="38"/>
      <c r="G19" s="36">
        <v>13409734</v>
      </c>
      <c r="H19" s="38"/>
      <c r="I19" s="36">
        <v>0</v>
      </c>
      <c r="K19" s="9">
        <v>10000</v>
      </c>
      <c r="M19" s="36">
        <v>13409734</v>
      </c>
      <c r="N19" s="38"/>
      <c r="O19" s="36">
        <v>13409734</v>
      </c>
      <c r="P19" s="38"/>
      <c r="Q19" s="79">
        <v>0</v>
      </c>
      <c r="R19" s="79"/>
    </row>
    <row r="20" spans="1:18" ht="21.75" customHeight="1" x14ac:dyDescent="0.2">
      <c r="A20" s="8" t="s">
        <v>50</v>
      </c>
      <c r="C20" s="9">
        <v>1900000</v>
      </c>
      <c r="E20" s="36">
        <v>5758631055</v>
      </c>
      <c r="F20" s="38"/>
      <c r="G20" s="36">
        <v>6159738860</v>
      </c>
      <c r="H20" s="38"/>
      <c r="I20" s="36">
        <v>-401107805</v>
      </c>
      <c r="K20" s="9">
        <v>1900000</v>
      </c>
      <c r="M20" s="36">
        <v>5758631055</v>
      </c>
      <c r="N20" s="38"/>
      <c r="O20" s="36">
        <v>6077913740</v>
      </c>
      <c r="P20" s="38"/>
      <c r="Q20" s="79">
        <v>-319282685</v>
      </c>
      <c r="R20" s="79"/>
    </row>
    <row r="21" spans="1:18" ht="21.75" customHeight="1" x14ac:dyDescent="0.2">
      <c r="A21" s="8" t="s">
        <v>53</v>
      </c>
      <c r="C21" s="9">
        <v>3883867</v>
      </c>
      <c r="E21" s="36">
        <v>10617084476</v>
      </c>
      <c r="F21" s="38"/>
      <c r="G21" s="36">
        <v>11223223480</v>
      </c>
      <c r="H21" s="38"/>
      <c r="I21" s="36">
        <v>-606139003</v>
      </c>
      <c r="K21" s="9">
        <v>3883867</v>
      </c>
      <c r="M21" s="36">
        <v>10617084476</v>
      </c>
      <c r="N21" s="38"/>
      <c r="O21" s="36">
        <v>14145817280</v>
      </c>
      <c r="P21" s="38"/>
      <c r="Q21" s="79">
        <v>-3528732803</v>
      </c>
      <c r="R21" s="79"/>
    </row>
    <row r="22" spans="1:18" ht="21.75" customHeight="1" x14ac:dyDescent="0.2">
      <c r="A22" s="8" t="s">
        <v>32</v>
      </c>
      <c r="C22" s="9">
        <v>750000</v>
      </c>
      <c r="E22" s="36">
        <v>2289545662</v>
      </c>
      <c r="F22" s="38"/>
      <c r="G22" s="36">
        <v>2299237650</v>
      </c>
      <c r="H22" s="38"/>
      <c r="I22" s="36">
        <v>-9691987</v>
      </c>
      <c r="K22" s="9">
        <v>750000</v>
      </c>
      <c r="M22" s="36">
        <v>2289545662</v>
      </c>
      <c r="N22" s="38"/>
      <c r="O22" s="36">
        <v>2369899914</v>
      </c>
      <c r="P22" s="38"/>
      <c r="Q22" s="79">
        <v>-80354251</v>
      </c>
      <c r="R22" s="79"/>
    </row>
    <row r="23" spans="1:18" ht="21.75" customHeight="1" x14ac:dyDescent="0.2">
      <c r="A23" s="8" t="s">
        <v>44</v>
      </c>
      <c r="C23" s="9">
        <v>10000</v>
      </c>
      <c r="E23" s="36">
        <v>9731749</v>
      </c>
      <c r="F23" s="38"/>
      <c r="G23" s="36">
        <v>9731749</v>
      </c>
      <c r="H23" s="38"/>
      <c r="I23" s="36">
        <v>0</v>
      </c>
      <c r="K23" s="9">
        <v>10000</v>
      </c>
      <c r="M23" s="36">
        <v>9731749</v>
      </c>
      <c r="N23" s="38"/>
      <c r="O23" s="36">
        <v>9731749</v>
      </c>
      <c r="P23" s="38"/>
      <c r="Q23" s="79">
        <v>0</v>
      </c>
      <c r="R23" s="79"/>
    </row>
    <row r="24" spans="1:18" ht="21.75" customHeight="1" x14ac:dyDescent="0.2">
      <c r="A24" s="8" t="s">
        <v>80</v>
      </c>
      <c r="C24" s="9">
        <v>1075000</v>
      </c>
      <c r="E24" s="36">
        <v>76221599190</v>
      </c>
      <c r="F24" s="38"/>
      <c r="G24" s="36">
        <v>63224339640</v>
      </c>
      <c r="H24" s="38"/>
      <c r="I24" s="36">
        <v>12997259550</v>
      </c>
      <c r="K24" s="9">
        <v>1075000</v>
      </c>
      <c r="M24" s="36">
        <v>76221599190</v>
      </c>
      <c r="N24" s="38"/>
      <c r="O24" s="36">
        <v>59967655859</v>
      </c>
      <c r="P24" s="38"/>
      <c r="Q24" s="79">
        <v>16253943331</v>
      </c>
      <c r="R24" s="79"/>
    </row>
    <row r="25" spans="1:18" ht="21.75" customHeight="1" x14ac:dyDescent="0.2">
      <c r="A25" s="8" t="s">
        <v>83</v>
      </c>
      <c r="C25" s="9">
        <v>49480</v>
      </c>
      <c r="E25" s="36">
        <v>13111340967</v>
      </c>
      <c r="F25" s="38"/>
      <c r="G25" s="36">
        <v>10667935896</v>
      </c>
      <c r="H25" s="38"/>
      <c r="I25" s="36">
        <v>2443405071</v>
      </c>
      <c r="K25" s="9">
        <v>49480</v>
      </c>
      <c r="M25" s="36">
        <v>13111340967</v>
      </c>
      <c r="N25" s="38"/>
      <c r="O25" s="36">
        <v>9988688474</v>
      </c>
      <c r="P25" s="38"/>
      <c r="Q25" s="79">
        <v>3122652493</v>
      </c>
      <c r="R25" s="79"/>
    </row>
    <row r="26" spans="1:18" ht="21.75" customHeight="1" x14ac:dyDescent="0.2">
      <c r="A26" s="8" t="s">
        <v>49</v>
      </c>
      <c r="C26" s="9">
        <v>10000</v>
      </c>
      <c r="E26" s="36">
        <v>12037945</v>
      </c>
      <c r="F26" s="38"/>
      <c r="G26" s="36">
        <v>12037945</v>
      </c>
      <c r="H26" s="38"/>
      <c r="I26" s="36">
        <v>0</v>
      </c>
      <c r="K26" s="9">
        <v>10000</v>
      </c>
      <c r="M26" s="36">
        <v>12037945</v>
      </c>
      <c r="N26" s="38"/>
      <c r="O26" s="36">
        <v>12037945</v>
      </c>
      <c r="P26" s="38"/>
      <c r="Q26" s="79">
        <v>0</v>
      </c>
      <c r="R26" s="79"/>
    </row>
    <row r="27" spans="1:18" ht="21.75" customHeight="1" x14ac:dyDescent="0.2">
      <c r="A27" s="8" t="s">
        <v>45</v>
      </c>
      <c r="C27" s="9">
        <v>10000</v>
      </c>
      <c r="E27" s="36">
        <v>12584673</v>
      </c>
      <c r="F27" s="38"/>
      <c r="G27" s="36">
        <v>12584673</v>
      </c>
      <c r="H27" s="38"/>
      <c r="I27" s="36">
        <v>0</v>
      </c>
      <c r="K27" s="9">
        <v>10000</v>
      </c>
      <c r="M27" s="36">
        <v>12584673</v>
      </c>
      <c r="N27" s="38"/>
      <c r="O27" s="36">
        <v>12584673</v>
      </c>
      <c r="P27" s="38"/>
      <c r="Q27" s="79">
        <v>0</v>
      </c>
      <c r="R27" s="79"/>
    </row>
    <row r="28" spans="1:18" ht="21.75" customHeight="1" x14ac:dyDescent="0.2">
      <c r="A28" s="8" t="s">
        <v>22</v>
      </c>
      <c r="C28" s="9">
        <v>18578690</v>
      </c>
      <c r="E28" s="36">
        <v>37878169075</v>
      </c>
      <c r="F28" s="38"/>
      <c r="G28" s="36">
        <v>39669580026</v>
      </c>
      <c r="H28" s="38"/>
      <c r="I28" s="36">
        <v>-1791410950</v>
      </c>
      <c r="K28" s="9">
        <v>18578690</v>
      </c>
      <c r="M28" s="36">
        <v>37878169075</v>
      </c>
      <c r="N28" s="38"/>
      <c r="O28" s="36">
        <v>33057983161</v>
      </c>
      <c r="P28" s="38"/>
      <c r="Q28" s="79">
        <v>4820185914</v>
      </c>
      <c r="R28" s="79"/>
    </row>
    <row r="29" spans="1:18" ht="21.75" customHeight="1" x14ac:dyDescent="0.2">
      <c r="A29" s="8" t="s">
        <v>24</v>
      </c>
      <c r="C29" s="9">
        <v>201390057</v>
      </c>
      <c r="E29" s="36">
        <v>489268725377</v>
      </c>
      <c r="F29" s="38"/>
      <c r="G29" s="36">
        <v>493672944672</v>
      </c>
      <c r="H29" s="38"/>
      <c r="I29" s="36">
        <v>-4404219294</v>
      </c>
      <c r="K29" s="9">
        <v>201390057</v>
      </c>
      <c r="M29" s="36">
        <v>489268725377</v>
      </c>
      <c r="N29" s="38"/>
      <c r="O29" s="36">
        <v>526904781175</v>
      </c>
      <c r="P29" s="38"/>
      <c r="Q29" s="79">
        <v>-37636055797</v>
      </c>
      <c r="R29" s="79"/>
    </row>
    <row r="30" spans="1:18" ht="21.75" customHeight="1" x14ac:dyDescent="0.2">
      <c r="A30" s="8" t="s">
        <v>56</v>
      </c>
      <c r="C30" s="9">
        <v>999999</v>
      </c>
      <c r="E30" s="36">
        <v>4351946548</v>
      </c>
      <c r="F30" s="38"/>
      <c r="G30" s="36">
        <v>4330078225</v>
      </c>
      <c r="H30" s="38"/>
      <c r="I30" s="36">
        <v>21868323</v>
      </c>
      <c r="K30" s="9">
        <v>999999</v>
      </c>
      <c r="M30" s="36">
        <v>4351946548</v>
      </c>
      <c r="N30" s="38"/>
      <c r="O30" s="36">
        <v>3575594187</v>
      </c>
      <c r="P30" s="38"/>
      <c r="Q30" s="79">
        <v>776352361</v>
      </c>
      <c r="R30" s="79"/>
    </row>
    <row r="31" spans="1:18" ht="21.75" customHeight="1" x14ac:dyDescent="0.2">
      <c r="A31" s="8" t="s">
        <v>43</v>
      </c>
      <c r="C31" s="9">
        <v>10000</v>
      </c>
      <c r="E31" s="36">
        <v>5835073</v>
      </c>
      <c r="F31" s="38"/>
      <c r="G31" s="36">
        <v>5835073</v>
      </c>
      <c r="H31" s="38"/>
      <c r="I31" s="36">
        <v>0</v>
      </c>
      <c r="K31" s="9">
        <v>10000</v>
      </c>
      <c r="M31" s="36">
        <v>5835073</v>
      </c>
      <c r="N31" s="38"/>
      <c r="O31" s="36">
        <v>5835073</v>
      </c>
      <c r="P31" s="38"/>
      <c r="Q31" s="79">
        <v>0</v>
      </c>
      <c r="R31" s="79"/>
    </row>
    <row r="32" spans="1:18" ht="21.75" customHeight="1" x14ac:dyDescent="0.2">
      <c r="A32" s="8" t="s">
        <v>55</v>
      </c>
      <c r="C32" s="9">
        <v>25128396</v>
      </c>
      <c r="E32" s="36">
        <v>146626037597</v>
      </c>
      <c r="F32" s="38"/>
      <c r="G32" s="36">
        <v>136134904283</v>
      </c>
      <c r="H32" s="38"/>
      <c r="I32" s="36">
        <v>10491133314</v>
      </c>
      <c r="K32" s="9">
        <v>25128396</v>
      </c>
      <c r="M32" s="36">
        <v>146626037597</v>
      </c>
      <c r="N32" s="38"/>
      <c r="O32" s="36">
        <v>172011719844</v>
      </c>
      <c r="P32" s="38"/>
      <c r="Q32" s="79">
        <v>-25385682246</v>
      </c>
      <c r="R32" s="79"/>
    </row>
    <row r="33" spans="1:18" ht="21.75" customHeight="1" x14ac:dyDescent="0.2">
      <c r="A33" s="8" t="s">
        <v>30</v>
      </c>
      <c r="C33" s="9">
        <v>10000</v>
      </c>
      <c r="E33" s="36">
        <v>10934550</v>
      </c>
      <c r="F33" s="38"/>
      <c r="G33" s="36">
        <v>10934550</v>
      </c>
      <c r="H33" s="38"/>
      <c r="I33" s="36">
        <v>0</v>
      </c>
      <c r="K33" s="9">
        <v>10000</v>
      </c>
      <c r="M33" s="36">
        <v>10934550</v>
      </c>
      <c r="N33" s="38"/>
      <c r="O33" s="36">
        <v>10934550</v>
      </c>
      <c r="P33" s="38"/>
      <c r="Q33" s="79">
        <v>0</v>
      </c>
      <c r="R33" s="79"/>
    </row>
    <row r="34" spans="1:18" ht="21.75" customHeight="1" x14ac:dyDescent="0.2">
      <c r="A34" s="8" t="s">
        <v>47</v>
      </c>
      <c r="C34" s="9">
        <v>10000</v>
      </c>
      <c r="E34" s="36">
        <v>5089536</v>
      </c>
      <c r="F34" s="38"/>
      <c r="G34" s="36">
        <v>5089536</v>
      </c>
      <c r="H34" s="38"/>
      <c r="I34" s="36">
        <v>0</v>
      </c>
      <c r="K34" s="9">
        <v>10000</v>
      </c>
      <c r="M34" s="36">
        <v>5089536</v>
      </c>
      <c r="N34" s="38"/>
      <c r="O34" s="36">
        <v>5089536</v>
      </c>
      <c r="P34" s="38"/>
      <c r="Q34" s="79">
        <v>0</v>
      </c>
      <c r="R34" s="79"/>
    </row>
    <row r="35" spans="1:18" ht="21.75" customHeight="1" x14ac:dyDescent="0.2">
      <c r="A35" s="8" t="s">
        <v>29</v>
      </c>
      <c r="C35" s="9">
        <v>10000</v>
      </c>
      <c r="E35" s="36">
        <v>4294296</v>
      </c>
      <c r="F35" s="38"/>
      <c r="G35" s="36">
        <v>4294296</v>
      </c>
      <c r="H35" s="38"/>
      <c r="I35" s="36">
        <v>0</v>
      </c>
      <c r="K35" s="9">
        <v>10000</v>
      </c>
      <c r="M35" s="36">
        <v>4294296</v>
      </c>
      <c r="N35" s="38"/>
      <c r="O35" s="36">
        <v>4294296</v>
      </c>
      <c r="P35" s="38"/>
      <c r="Q35" s="79">
        <v>0</v>
      </c>
      <c r="R35" s="79"/>
    </row>
    <row r="36" spans="1:18" ht="21.75" customHeight="1" x14ac:dyDescent="0.2">
      <c r="A36" s="8" t="s">
        <v>37</v>
      </c>
      <c r="C36" s="9">
        <v>10000</v>
      </c>
      <c r="E36" s="36">
        <v>6888766</v>
      </c>
      <c r="F36" s="38"/>
      <c r="G36" s="36">
        <v>6888766</v>
      </c>
      <c r="H36" s="38"/>
      <c r="I36" s="36">
        <v>0</v>
      </c>
      <c r="K36" s="9">
        <v>10000</v>
      </c>
      <c r="M36" s="36">
        <v>6888766</v>
      </c>
      <c r="N36" s="38"/>
      <c r="O36" s="36">
        <v>6888766</v>
      </c>
      <c r="P36" s="38"/>
      <c r="Q36" s="79">
        <v>0</v>
      </c>
      <c r="R36" s="79"/>
    </row>
    <row r="37" spans="1:18" ht="21.75" customHeight="1" x14ac:dyDescent="0.2">
      <c r="A37" s="8" t="s">
        <v>25</v>
      </c>
      <c r="C37" s="9">
        <v>6741479</v>
      </c>
      <c r="E37" s="36">
        <v>10869617598</v>
      </c>
      <c r="F37" s="38"/>
      <c r="G37" s="36">
        <v>10454131413</v>
      </c>
      <c r="H37" s="38"/>
      <c r="I37" s="36">
        <v>415486185</v>
      </c>
      <c r="K37" s="9">
        <v>6741479</v>
      </c>
      <c r="M37" s="36">
        <v>10869617598</v>
      </c>
      <c r="N37" s="38"/>
      <c r="O37" s="36">
        <v>15236401176</v>
      </c>
      <c r="P37" s="38"/>
      <c r="Q37" s="79">
        <v>-4366783577</v>
      </c>
      <c r="R37" s="79"/>
    </row>
    <row r="38" spans="1:18" ht="21.75" customHeight="1" x14ac:dyDescent="0.2">
      <c r="A38" s="8" t="s">
        <v>41</v>
      </c>
      <c r="C38" s="9">
        <v>10000</v>
      </c>
      <c r="E38" s="36">
        <v>5984181</v>
      </c>
      <c r="F38" s="38"/>
      <c r="G38" s="36">
        <v>5984181</v>
      </c>
      <c r="H38" s="38"/>
      <c r="I38" s="36">
        <v>0</v>
      </c>
      <c r="K38" s="9">
        <v>10000</v>
      </c>
      <c r="M38" s="36">
        <v>5984181</v>
      </c>
      <c r="N38" s="38"/>
      <c r="O38" s="36">
        <v>5984181</v>
      </c>
      <c r="P38" s="38"/>
      <c r="Q38" s="79">
        <v>0</v>
      </c>
      <c r="R38" s="79"/>
    </row>
    <row r="39" spans="1:18" ht="21.75" customHeight="1" x14ac:dyDescent="0.2">
      <c r="A39" s="8" t="s">
        <v>33</v>
      </c>
      <c r="C39" s="9">
        <v>2386011</v>
      </c>
      <c r="E39" s="36">
        <v>14230885407</v>
      </c>
      <c r="F39" s="38"/>
      <c r="G39" s="36">
        <v>14871275250</v>
      </c>
      <c r="H39" s="38"/>
      <c r="I39" s="36">
        <v>-640389842</v>
      </c>
      <c r="K39" s="9">
        <v>2386011</v>
      </c>
      <c r="M39" s="36">
        <v>14230885407</v>
      </c>
      <c r="N39" s="38"/>
      <c r="O39" s="36">
        <v>17661571105</v>
      </c>
      <c r="P39" s="38"/>
      <c r="Q39" s="79">
        <v>-3430685697</v>
      </c>
      <c r="R39" s="79"/>
    </row>
    <row r="40" spans="1:18" ht="21.75" customHeight="1" x14ac:dyDescent="0.2">
      <c r="A40" s="8" t="s">
        <v>51</v>
      </c>
      <c r="C40" s="9">
        <v>12737739</v>
      </c>
      <c r="E40" s="36">
        <v>14308002881</v>
      </c>
      <c r="F40" s="38"/>
      <c r="G40" s="36">
        <v>14624550971</v>
      </c>
      <c r="H40" s="38"/>
      <c r="I40" s="36">
        <v>-316548089</v>
      </c>
      <c r="K40" s="9">
        <v>12737739</v>
      </c>
      <c r="M40" s="36">
        <v>14308002881</v>
      </c>
      <c r="N40" s="38"/>
      <c r="O40" s="36">
        <v>22854818761</v>
      </c>
      <c r="P40" s="38"/>
      <c r="Q40" s="79">
        <v>-8546815879</v>
      </c>
      <c r="R40" s="79"/>
    </row>
    <row r="41" spans="1:18" ht="21.75" customHeight="1" x14ac:dyDescent="0.2">
      <c r="A41" s="8" t="s">
        <v>27</v>
      </c>
      <c r="C41" s="9">
        <v>10000</v>
      </c>
      <c r="E41" s="36">
        <v>9165141</v>
      </c>
      <c r="F41" s="38"/>
      <c r="G41" s="36">
        <v>9165141</v>
      </c>
      <c r="H41" s="38"/>
      <c r="I41" s="36">
        <v>0</v>
      </c>
      <c r="K41" s="9">
        <v>10000</v>
      </c>
      <c r="M41" s="36">
        <v>9165141</v>
      </c>
      <c r="N41" s="38"/>
      <c r="O41" s="36">
        <v>9165141</v>
      </c>
      <c r="P41" s="38"/>
      <c r="Q41" s="79">
        <v>0</v>
      </c>
      <c r="R41" s="79"/>
    </row>
    <row r="42" spans="1:18" ht="21.75" customHeight="1" x14ac:dyDescent="0.2">
      <c r="A42" s="8" t="s">
        <v>20</v>
      </c>
      <c r="C42" s="9">
        <v>75112336</v>
      </c>
      <c r="E42" s="36">
        <v>216455045624</v>
      </c>
      <c r="F42" s="38"/>
      <c r="G42" s="36">
        <v>234524077216</v>
      </c>
      <c r="H42" s="38"/>
      <c r="I42" s="36">
        <v>-18069031591</v>
      </c>
      <c r="K42" s="9">
        <v>75112336</v>
      </c>
      <c r="M42" s="36">
        <v>216455045624</v>
      </c>
      <c r="N42" s="38"/>
      <c r="O42" s="36">
        <v>194503412849</v>
      </c>
      <c r="P42" s="38"/>
      <c r="Q42" s="79">
        <v>21951632775</v>
      </c>
      <c r="R42" s="79"/>
    </row>
    <row r="43" spans="1:18" ht="21.75" customHeight="1" x14ac:dyDescent="0.2">
      <c r="A43" s="8" t="s">
        <v>26</v>
      </c>
      <c r="C43" s="9">
        <v>10000</v>
      </c>
      <c r="E43" s="36">
        <v>6849004</v>
      </c>
      <c r="F43" s="38"/>
      <c r="G43" s="36">
        <v>6849004</v>
      </c>
      <c r="H43" s="38"/>
      <c r="I43" s="36">
        <v>0</v>
      </c>
      <c r="K43" s="9">
        <v>10000</v>
      </c>
      <c r="M43" s="36">
        <v>6849004</v>
      </c>
      <c r="N43" s="38"/>
      <c r="O43" s="36">
        <v>6849004</v>
      </c>
      <c r="P43" s="38"/>
      <c r="Q43" s="79">
        <v>0</v>
      </c>
      <c r="R43" s="79"/>
    </row>
    <row r="44" spans="1:18" ht="21.75" customHeight="1" x14ac:dyDescent="0.2">
      <c r="A44" s="8" t="s">
        <v>54</v>
      </c>
      <c r="C44" s="9">
        <v>7405006</v>
      </c>
      <c r="E44" s="36">
        <v>12189726930</v>
      </c>
      <c r="F44" s="38"/>
      <c r="G44" s="36">
        <v>12219170075</v>
      </c>
      <c r="H44" s="38"/>
      <c r="I44" s="36">
        <v>-29443144</v>
      </c>
      <c r="K44" s="9">
        <v>7405006</v>
      </c>
      <c r="M44" s="36">
        <v>12189726930</v>
      </c>
      <c r="N44" s="38"/>
      <c r="O44" s="36">
        <v>16959620078</v>
      </c>
      <c r="P44" s="38"/>
      <c r="Q44" s="79">
        <v>-4769893147</v>
      </c>
      <c r="R44" s="79"/>
    </row>
    <row r="45" spans="1:18" ht="21.75" customHeight="1" x14ac:dyDescent="0.2">
      <c r="A45" s="8" t="s">
        <v>40</v>
      </c>
      <c r="C45" s="9">
        <v>10000</v>
      </c>
      <c r="E45" s="36">
        <v>12932590</v>
      </c>
      <c r="F45" s="38"/>
      <c r="G45" s="36">
        <v>12932590</v>
      </c>
      <c r="H45" s="38"/>
      <c r="I45" s="36">
        <v>0</v>
      </c>
      <c r="K45" s="9">
        <v>10000</v>
      </c>
      <c r="M45" s="36">
        <v>12932590</v>
      </c>
      <c r="N45" s="38"/>
      <c r="O45" s="36">
        <v>12932590</v>
      </c>
      <c r="P45" s="38"/>
      <c r="Q45" s="79">
        <v>0</v>
      </c>
      <c r="R45" s="79"/>
    </row>
    <row r="46" spans="1:18" ht="21.75" customHeight="1" x14ac:dyDescent="0.2">
      <c r="A46" s="8" t="s">
        <v>78</v>
      </c>
      <c r="C46" s="9">
        <v>1470</v>
      </c>
      <c r="E46" s="36">
        <v>0</v>
      </c>
      <c r="F46" s="38"/>
      <c r="G46" s="36">
        <v>128939076370</v>
      </c>
      <c r="H46" s="38"/>
      <c r="I46" s="36">
        <v>-128939076370</v>
      </c>
      <c r="K46" s="9">
        <v>1470</v>
      </c>
      <c r="M46" s="36">
        <v>0</v>
      </c>
      <c r="N46" s="38"/>
      <c r="O46" s="36">
        <v>141597460410</v>
      </c>
      <c r="P46" s="38"/>
      <c r="Q46" s="79">
        <v>-141597460410</v>
      </c>
      <c r="R46" s="79"/>
    </row>
    <row r="47" spans="1:18" ht="21.75" customHeight="1" x14ac:dyDescent="0.2">
      <c r="A47" s="8" t="s">
        <v>82</v>
      </c>
      <c r="C47" s="9">
        <v>19026</v>
      </c>
      <c r="E47" s="36">
        <v>13019051941</v>
      </c>
      <c r="F47" s="38"/>
      <c r="G47" s="36">
        <v>10706461314</v>
      </c>
      <c r="H47" s="38"/>
      <c r="I47" s="36">
        <v>2312590627</v>
      </c>
      <c r="K47" s="9">
        <v>19026</v>
      </c>
      <c r="M47" s="36">
        <v>13019051941</v>
      </c>
      <c r="N47" s="38"/>
      <c r="O47" s="36">
        <v>9993533562</v>
      </c>
      <c r="P47" s="38"/>
      <c r="Q47" s="79">
        <v>3025518379</v>
      </c>
      <c r="R47" s="79"/>
    </row>
    <row r="48" spans="1:18" ht="21.75" customHeight="1" x14ac:dyDescent="0.2">
      <c r="A48" s="8" t="s">
        <v>36</v>
      </c>
      <c r="C48" s="9">
        <v>10000</v>
      </c>
      <c r="E48" s="36">
        <v>12087648</v>
      </c>
      <c r="F48" s="38"/>
      <c r="G48" s="36">
        <v>12087648</v>
      </c>
      <c r="H48" s="38"/>
      <c r="I48" s="36">
        <v>0</v>
      </c>
      <c r="K48" s="9">
        <v>10000</v>
      </c>
      <c r="M48" s="36">
        <v>12087648</v>
      </c>
      <c r="N48" s="38"/>
      <c r="O48" s="36">
        <v>12087648</v>
      </c>
      <c r="P48" s="38"/>
      <c r="Q48" s="79">
        <v>0</v>
      </c>
      <c r="R48" s="79"/>
    </row>
    <row r="49" spans="1:18" ht="21.75" customHeight="1" x14ac:dyDescent="0.2">
      <c r="A49" s="8" t="s">
        <v>19</v>
      </c>
      <c r="C49" s="9">
        <v>50124160</v>
      </c>
      <c r="E49" s="36">
        <v>50274354539</v>
      </c>
      <c r="F49" s="38"/>
      <c r="G49" s="36">
        <v>50174701696</v>
      </c>
      <c r="H49" s="38"/>
      <c r="I49" s="36">
        <v>99652843</v>
      </c>
      <c r="K49" s="9">
        <v>50124160</v>
      </c>
      <c r="M49" s="36">
        <v>50274354539</v>
      </c>
      <c r="N49" s="38"/>
      <c r="O49" s="36">
        <v>70085543283</v>
      </c>
      <c r="P49" s="38"/>
      <c r="Q49" s="79">
        <v>-19811188743</v>
      </c>
      <c r="R49" s="79"/>
    </row>
    <row r="50" spans="1:18" ht="21.75" customHeight="1" x14ac:dyDescent="0.2">
      <c r="A50" s="8" t="s">
        <v>81</v>
      </c>
      <c r="C50" s="9">
        <v>1537000</v>
      </c>
      <c r="E50" s="36">
        <v>49791236730</v>
      </c>
      <c r="F50" s="38"/>
      <c r="G50" s="36">
        <v>41027033410</v>
      </c>
      <c r="H50" s="38"/>
      <c r="I50" s="36">
        <v>8764203320</v>
      </c>
      <c r="K50" s="9">
        <v>1537000</v>
      </c>
      <c r="M50" s="36">
        <v>49791236730</v>
      </c>
      <c r="N50" s="38"/>
      <c r="O50" s="36">
        <v>40009954325</v>
      </c>
      <c r="P50" s="38"/>
      <c r="Q50" s="79">
        <v>9781282405</v>
      </c>
      <c r="R50" s="79"/>
    </row>
    <row r="51" spans="1:18" ht="21.75" customHeight="1" x14ac:dyDescent="0.2">
      <c r="A51" s="8" t="s">
        <v>77</v>
      </c>
      <c r="C51" s="9">
        <v>7132</v>
      </c>
      <c r="E51" s="36">
        <v>0</v>
      </c>
      <c r="F51" s="38"/>
      <c r="G51" s="36">
        <v>205195814668</v>
      </c>
      <c r="H51" s="38"/>
      <c r="I51" s="36">
        <v>-205195814668</v>
      </c>
      <c r="K51" s="9">
        <v>7132</v>
      </c>
      <c r="M51" s="36">
        <v>0</v>
      </c>
      <c r="N51" s="38"/>
      <c r="O51" s="36">
        <v>218808998272</v>
      </c>
      <c r="P51" s="38"/>
      <c r="Q51" s="79">
        <v>-218808998272</v>
      </c>
      <c r="R51" s="79"/>
    </row>
    <row r="52" spans="1:18" ht="21.75" customHeight="1" x14ac:dyDescent="0.2">
      <c r="A52" s="8" t="s">
        <v>93</v>
      </c>
      <c r="C52" s="9">
        <v>6275000</v>
      </c>
      <c r="E52" s="36">
        <v>5714227833449</v>
      </c>
      <c r="F52" s="38"/>
      <c r="G52" s="36">
        <v>6032011524714</v>
      </c>
      <c r="H52" s="38"/>
      <c r="I52" s="36">
        <v>-317783691264</v>
      </c>
      <c r="K52" s="9">
        <v>6275000</v>
      </c>
      <c r="M52" s="36">
        <v>5714227833449</v>
      </c>
      <c r="N52" s="38"/>
      <c r="O52" s="36">
        <v>6033455596526</v>
      </c>
      <c r="P52" s="38"/>
      <c r="Q52" s="79">
        <v>-319227763076</v>
      </c>
      <c r="R52" s="79"/>
    </row>
    <row r="53" spans="1:18" ht="21.75" customHeight="1" x14ac:dyDescent="0.2">
      <c r="A53" s="8" t="s">
        <v>138</v>
      </c>
      <c r="C53" s="9">
        <v>1950000</v>
      </c>
      <c r="E53" s="36">
        <v>1910653631250</v>
      </c>
      <c r="F53" s="38"/>
      <c r="G53" s="36">
        <v>1700345256553</v>
      </c>
      <c r="H53" s="38"/>
      <c r="I53" s="36">
        <v>210308374696</v>
      </c>
      <c r="K53" s="9">
        <v>1950000</v>
      </c>
      <c r="M53" s="36">
        <v>1910653631250</v>
      </c>
      <c r="N53" s="38"/>
      <c r="O53" s="36">
        <v>1801410000000</v>
      </c>
      <c r="P53" s="38"/>
      <c r="Q53" s="79">
        <v>109243631249</v>
      </c>
      <c r="R53" s="79"/>
    </row>
    <row r="54" spans="1:18" ht="21.75" customHeight="1" x14ac:dyDescent="0.2">
      <c r="A54" s="8" t="s">
        <v>113</v>
      </c>
      <c r="C54" s="9">
        <v>2120000</v>
      </c>
      <c r="E54" s="36">
        <v>2119615750000</v>
      </c>
      <c r="F54" s="38"/>
      <c r="G54" s="36">
        <v>2119615750000</v>
      </c>
      <c r="H54" s="38"/>
      <c r="I54" s="36">
        <v>0</v>
      </c>
      <c r="K54" s="9">
        <v>2120000</v>
      </c>
      <c r="M54" s="36">
        <v>2119615750000</v>
      </c>
      <c r="N54" s="38"/>
      <c r="O54" s="36">
        <v>2119615750000</v>
      </c>
      <c r="P54" s="38"/>
      <c r="Q54" s="79">
        <v>0</v>
      </c>
      <c r="R54" s="79"/>
    </row>
    <row r="55" spans="1:18" ht="21.75" customHeight="1" x14ac:dyDescent="0.2">
      <c r="A55" s="8" t="s">
        <v>105</v>
      </c>
      <c r="C55" s="9">
        <v>495580</v>
      </c>
      <c r="E55" s="36">
        <v>483856066789</v>
      </c>
      <c r="F55" s="38"/>
      <c r="G55" s="36">
        <v>476612000414</v>
      </c>
      <c r="H55" s="38"/>
      <c r="I55" s="36">
        <v>7244066375</v>
      </c>
      <c r="K55" s="9">
        <v>495580</v>
      </c>
      <c r="M55" s="36">
        <v>483856066789</v>
      </c>
      <c r="N55" s="38"/>
      <c r="O55" s="36">
        <v>423644100586</v>
      </c>
      <c r="P55" s="38"/>
      <c r="Q55" s="79">
        <v>60211966203</v>
      </c>
      <c r="R55" s="79"/>
    </row>
    <row r="56" spans="1:18" ht="21.75" customHeight="1" x14ac:dyDescent="0.2">
      <c r="A56" s="8" t="s">
        <v>144</v>
      </c>
      <c r="C56" s="9">
        <v>1300000</v>
      </c>
      <c r="E56" s="36">
        <v>1299764375000</v>
      </c>
      <c r="F56" s="38"/>
      <c r="G56" s="36">
        <v>1300000000000</v>
      </c>
      <c r="H56" s="38"/>
      <c r="I56" s="36">
        <v>-235625000</v>
      </c>
      <c r="K56" s="9">
        <v>1300000</v>
      </c>
      <c r="M56" s="36">
        <v>1299764375000</v>
      </c>
      <c r="N56" s="38"/>
      <c r="O56" s="36">
        <v>1300000000000</v>
      </c>
      <c r="P56" s="38"/>
      <c r="Q56" s="79">
        <v>-235625000</v>
      </c>
      <c r="R56" s="79"/>
    </row>
    <row r="57" spans="1:18" ht="21.75" customHeight="1" x14ac:dyDescent="0.2">
      <c r="A57" s="8" t="s">
        <v>97</v>
      </c>
      <c r="C57" s="9">
        <v>444300</v>
      </c>
      <c r="E57" s="36">
        <v>416899973181</v>
      </c>
      <c r="F57" s="38"/>
      <c r="G57" s="36">
        <v>406136535408</v>
      </c>
      <c r="H57" s="38"/>
      <c r="I57" s="36">
        <v>10763437773</v>
      </c>
      <c r="K57" s="9">
        <v>444300</v>
      </c>
      <c r="M57" s="36">
        <v>416899973181</v>
      </c>
      <c r="N57" s="38"/>
      <c r="O57" s="36">
        <v>359777791453</v>
      </c>
      <c r="P57" s="38"/>
      <c r="Q57" s="79">
        <v>57122181728</v>
      </c>
      <c r="R57" s="79"/>
    </row>
    <row r="58" spans="1:18" ht="21.75" customHeight="1" x14ac:dyDescent="0.2">
      <c r="A58" s="8" t="s">
        <v>135</v>
      </c>
      <c r="C58" s="9">
        <v>598449</v>
      </c>
      <c r="E58" s="36">
        <v>592357125807</v>
      </c>
      <c r="F58" s="38"/>
      <c r="G58" s="36">
        <v>592357125807</v>
      </c>
      <c r="H58" s="38"/>
      <c r="I58" s="36">
        <v>0</v>
      </c>
      <c r="K58" s="9">
        <v>598449</v>
      </c>
      <c r="M58" s="36">
        <v>592357125807</v>
      </c>
      <c r="N58" s="38"/>
      <c r="O58" s="36">
        <v>532359249379</v>
      </c>
      <c r="P58" s="38"/>
      <c r="Q58" s="79">
        <v>59997876428</v>
      </c>
      <c r="R58" s="79"/>
    </row>
    <row r="59" spans="1:18" ht="21.75" customHeight="1" x14ac:dyDescent="0.2">
      <c r="A59" s="8" t="s">
        <v>127</v>
      </c>
      <c r="C59" s="9">
        <v>714000</v>
      </c>
      <c r="E59" s="36">
        <v>657688972263</v>
      </c>
      <c r="F59" s="38"/>
      <c r="G59" s="36">
        <v>657688972263</v>
      </c>
      <c r="H59" s="38"/>
      <c r="I59" s="36">
        <v>0</v>
      </c>
      <c r="K59" s="9">
        <v>714000</v>
      </c>
      <c r="M59" s="36">
        <v>657688972263</v>
      </c>
      <c r="N59" s="38"/>
      <c r="O59" s="36">
        <v>651326294309</v>
      </c>
      <c r="P59" s="38"/>
      <c r="Q59" s="79">
        <v>6362677954</v>
      </c>
      <c r="R59" s="79"/>
    </row>
    <row r="60" spans="1:18" ht="21.75" customHeight="1" x14ac:dyDescent="0.2">
      <c r="A60" s="8" t="s">
        <v>110</v>
      </c>
      <c r="C60" s="9">
        <v>1380000</v>
      </c>
      <c r="E60" s="36">
        <v>1379749875000</v>
      </c>
      <c r="F60" s="38"/>
      <c r="G60" s="36">
        <v>1379749875000</v>
      </c>
      <c r="H60" s="38"/>
      <c r="I60" s="36">
        <v>0</v>
      </c>
      <c r="K60" s="9">
        <v>1380000</v>
      </c>
      <c r="M60" s="36">
        <v>1379749875000</v>
      </c>
      <c r="N60" s="38"/>
      <c r="O60" s="36">
        <v>1379749875000</v>
      </c>
      <c r="P60" s="38"/>
      <c r="Q60" s="79">
        <v>0</v>
      </c>
      <c r="R60" s="79"/>
    </row>
    <row r="61" spans="1:18" ht="21.75" customHeight="1" x14ac:dyDescent="0.2">
      <c r="A61" s="8" t="s">
        <v>116</v>
      </c>
      <c r="C61" s="9">
        <v>1000000</v>
      </c>
      <c r="E61" s="36">
        <v>939869617750</v>
      </c>
      <c r="F61" s="38"/>
      <c r="G61" s="36">
        <v>932680920937</v>
      </c>
      <c r="H61" s="38"/>
      <c r="I61" s="36">
        <v>7188696812</v>
      </c>
      <c r="K61" s="9">
        <v>1000000</v>
      </c>
      <c r="M61" s="36">
        <v>939869617750</v>
      </c>
      <c r="N61" s="38"/>
      <c r="O61" s="36">
        <v>922520000000</v>
      </c>
      <c r="P61" s="38"/>
      <c r="Q61" s="79">
        <v>17349617749</v>
      </c>
      <c r="R61" s="79"/>
    </row>
    <row r="62" spans="1:18" ht="21.75" customHeight="1" x14ac:dyDescent="0.2">
      <c r="A62" s="8" t="s">
        <v>133</v>
      </c>
      <c r="C62" s="9">
        <v>790000</v>
      </c>
      <c r="E62" s="36">
        <v>703130534487</v>
      </c>
      <c r="F62" s="38"/>
      <c r="G62" s="36">
        <v>712766787600</v>
      </c>
      <c r="H62" s="38"/>
      <c r="I62" s="36">
        <v>-9636253112</v>
      </c>
      <c r="K62" s="9">
        <v>790000</v>
      </c>
      <c r="M62" s="36">
        <v>703130534487</v>
      </c>
      <c r="N62" s="38"/>
      <c r="O62" s="36">
        <v>701579500000</v>
      </c>
      <c r="P62" s="38"/>
      <c r="Q62" s="79">
        <v>1551034487</v>
      </c>
      <c r="R62" s="79"/>
    </row>
    <row r="63" spans="1:18" ht="21.75" customHeight="1" x14ac:dyDescent="0.2">
      <c r="A63" s="8" t="s">
        <v>141</v>
      </c>
      <c r="C63" s="9">
        <v>150000</v>
      </c>
      <c r="E63" s="36">
        <v>149972812500</v>
      </c>
      <c r="F63" s="38"/>
      <c r="G63" s="36">
        <v>149972812500</v>
      </c>
      <c r="H63" s="38"/>
      <c r="I63" s="36">
        <v>0</v>
      </c>
      <c r="K63" s="9">
        <v>150000</v>
      </c>
      <c r="M63" s="36">
        <v>149972812500</v>
      </c>
      <c r="N63" s="38"/>
      <c r="O63" s="36">
        <v>149972812500</v>
      </c>
      <c r="P63" s="38"/>
      <c r="Q63" s="79">
        <v>0</v>
      </c>
      <c r="R63" s="79"/>
    </row>
    <row r="64" spans="1:18" ht="21.75" customHeight="1" x14ac:dyDescent="0.2">
      <c r="A64" s="8" t="s">
        <v>130</v>
      </c>
      <c r="C64" s="9">
        <v>215000</v>
      </c>
      <c r="E64" s="36">
        <v>209544013262</v>
      </c>
      <c r="F64" s="38"/>
      <c r="G64" s="36">
        <v>208705665240</v>
      </c>
      <c r="H64" s="38"/>
      <c r="I64" s="36">
        <v>838348022</v>
      </c>
      <c r="K64" s="9">
        <v>215000</v>
      </c>
      <c r="M64" s="36">
        <v>209544013262</v>
      </c>
      <c r="N64" s="38"/>
      <c r="O64" s="36">
        <v>201826912240</v>
      </c>
      <c r="P64" s="38"/>
      <c r="Q64" s="79">
        <v>7717101022</v>
      </c>
      <c r="R64" s="79"/>
    </row>
    <row r="65" spans="1:18" ht="21.75" customHeight="1" x14ac:dyDescent="0.2">
      <c r="A65" s="8" t="s">
        <v>103</v>
      </c>
      <c r="C65" s="9">
        <v>170800</v>
      </c>
      <c r="E65" s="36">
        <v>156765981015</v>
      </c>
      <c r="F65" s="38"/>
      <c r="G65" s="36">
        <v>152643616329</v>
      </c>
      <c r="H65" s="38"/>
      <c r="I65" s="36">
        <v>4122364685</v>
      </c>
      <c r="K65" s="9">
        <v>170800</v>
      </c>
      <c r="M65" s="36">
        <v>156765981015</v>
      </c>
      <c r="N65" s="38"/>
      <c r="O65" s="36">
        <v>134671882296</v>
      </c>
      <c r="P65" s="38"/>
      <c r="Q65" s="79">
        <v>22094098718</v>
      </c>
      <c r="R65" s="79"/>
    </row>
    <row r="66" spans="1:18" ht="21.75" customHeight="1" x14ac:dyDescent="0.2">
      <c r="A66" s="8" t="s">
        <v>108</v>
      </c>
      <c r="C66" s="9">
        <v>158200</v>
      </c>
      <c r="E66" s="36">
        <v>151053616568</v>
      </c>
      <c r="F66" s="38"/>
      <c r="G66" s="36">
        <v>146863658136</v>
      </c>
      <c r="H66" s="38"/>
      <c r="I66" s="36">
        <v>4189958432</v>
      </c>
      <c r="K66" s="9">
        <v>158200</v>
      </c>
      <c r="M66" s="36">
        <v>151053616568</v>
      </c>
      <c r="N66" s="38"/>
      <c r="O66" s="36">
        <v>128798910965</v>
      </c>
      <c r="P66" s="38"/>
      <c r="Q66" s="79">
        <v>22254705603</v>
      </c>
      <c r="R66" s="79"/>
    </row>
    <row r="67" spans="1:18" ht="21.75" customHeight="1" x14ac:dyDescent="0.2">
      <c r="A67" s="8" t="s">
        <v>119</v>
      </c>
      <c r="C67" s="9">
        <v>650000</v>
      </c>
      <c r="E67" s="36">
        <v>533228334843</v>
      </c>
      <c r="F67" s="38"/>
      <c r="G67" s="36">
        <v>533228334843</v>
      </c>
      <c r="H67" s="38"/>
      <c r="I67" s="36">
        <v>0</v>
      </c>
      <c r="K67" s="9">
        <v>650000</v>
      </c>
      <c r="M67" s="36">
        <v>533228334843</v>
      </c>
      <c r="N67" s="38"/>
      <c r="O67" s="36">
        <v>523155160937</v>
      </c>
      <c r="P67" s="38"/>
      <c r="Q67" s="79">
        <v>10073173906</v>
      </c>
      <c r="R67" s="79"/>
    </row>
    <row r="68" spans="1:18" ht="21.75" customHeight="1" x14ac:dyDescent="0.2">
      <c r="A68" s="8" t="s">
        <v>100</v>
      </c>
      <c r="C68" s="9">
        <v>953192</v>
      </c>
      <c r="E68" s="36">
        <v>643573888686</v>
      </c>
      <c r="F68" s="38"/>
      <c r="G68" s="36">
        <v>625266389202</v>
      </c>
      <c r="H68" s="38"/>
      <c r="I68" s="36">
        <v>18307499484</v>
      </c>
      <c r="K68" s="9">
        <v>953192</v>
      </c>
      <c r="M68" s="36">
        <v>643573888686</v>
      </c>
      <c r="N68" s="38"/>
      <c r="O68" s="36">
        <v>571802010177</v>
      </c>
      <c r="P68" s="38"/>
      <c r="Q68" s="79">
        <v>71771878509</v>
      </c>
      <c r="R68" s="79"/>
    </row>
    <row r="69" spans="1:18" ht="21.75" customHeight="1" x14ac:dyDescent="0.2">
      <c r="A69" s="8" t="s">
        <v>125</v>
      </c>
      <c r="C69" s="9">
        <v>245000</v>
      </c>
      <c r="E69" s="36">
        <v>235157370000</v>
      </c>
      <c r="F69" s="38"/>
      <c r="G69" s="36">
        <v>232609831825</v>
      </c>
      <c r="H69" s="38"/>
      <c r="I69" s="36">
        <v>2547538174</v>
      </c>
      <c r="K69" s="9">
        <v>245000</v>
      </c>
      <c r="M69" s="36">
        <v>235157370000</v>
      </c>
      <c r="N69" s="38"/>
      <c r="O69" s="36">
        <v>220641378890</v>
      </c>
      <c r="P69" s="38"/>
      <c r="Q69" s="79">
        <v>14515991109</v>
      </c>
      <c r="R69" s="79"/>
    </row>
    <row r="70" spans="1:18" ht="21.75" customHeight="1" x14ac:dyDescent="0.2">
      <c r="A70" s="11" t="s">
        <v>122</v>
      </c>
      <c r="C70" s="13">
        <v>1590000</v>
      </c>
      <c r="E70" s="37">
        <v>1575038772470</v>
      </c>
      <c r="F70" s="38"/>
      <c r="G70" s="37">
        <v>1552274099315</v>
      </c>
      <c r="H70" s="38"/>
      <c r="I70" s="37">
        <v>22764673155</v>
      </c>
      <c r="K70" s="13">
        <v>1590000</v>
      </c>
      <c r="M70" s="37">
        <v>1575038772470</v>
      </c>
      <c r="N70" s="38"/>
      <c r="O70" s="37">
        <v>1560508806504</v>
      </c>
      <c r="P70" s="38"/>
      <c r="Q70" s="80">
        <v>14529965966</v>
      </c>
      <c r="R70" s="80"/>
    </row>
    <row r="71" spans="1:18" ht="21.75" customHeight="1" x14ac:dyDescent="0.2">
      <c r="A71" s="15" t="s">
        <v>57</v>
      </c>
      <c r="C71" s="16">
        <v>486695823</v>
      </c>
      <c r="E71" s="39">
        <v>21183549348109</v>
      </c>
      <c r="F71" s="38"/>
      <c r="G71" s="39">
        <v>21544250481992</v>
      </c>
      <c r="H71" s="38"/>
      <c r="I71" s="39">
        <v>-360701133875</v>
      </c>
      <c r="K71" s="16">
        <v>486695823</v>
      </c>
      <c r="M71" s="39">
        <v>21183549348109</v>
      </c>
      <c r="N71" s="38"/>
      <c r="O71" s="39">
        <v>21457834683274</v>
      </c>
      <c r="P71" s="38"/>
      <c r="Q71" s="96">
        <v>-274285335155</v>
      </c>
      <c r="R71" s="96"/>
    </row>
  </sheetData>
  <mergeCells count="7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8:R68"/>
    <mergeCell ref="Q69:R69"/>
    <mergeCell ref="Q70:R70"/>
    <mergeCell ref="Q71:R71"/>
    <mergeCell ref="Q63:R63"/>
    <mergeCell ref="Q64:R64"/>
    <mergeCell ref="Q65:R65"/>
    <mergeCell ref="Q66:R66"/>
    <mergeCell ref="Q67:R67"/>
  </mergeCells>
  <pageMargins left="0.39" right="0.39" top="0.39" bottom="0.39" header="0" footer="0"/>
  <pageSetup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2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</row>
    <row r="2" spans="1:49" ht="21.75" customHeight="1" x14ac:dyDescent="0.2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</row>
    <row r="3" spans="1:49" ht="21.75" customHeight="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</row>
    <row r="4" spans="1:49" ht="14.45" customHeight="1" x14ac:dyDescent="0.2"/>
    <row r="5" spans="1:49" ht="14.45" customHeight="1" x14ac:dyDescent="0.2">
      <c r="A5" s="75" t="s">
        <v>58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</row>
    <row r="6" spans="1:49" ht="14.45" customHeight="1" x14ac:dyDescent="0.2">
      <c r="I6" s="70" t="s">
        <v>7</v>
      </c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C6" s="70" t="s">
        <v>9</v>
      </c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70" t="s">
        <v>59</v>
      </c>
      <c r="B8" s="70"/>
      <c r="C8" s="70"/>
      <c r="D8" s="70"/>
      <c r="E8" s="70"/>
      <c r="F8" s="70"/>
      <c r="G8" s="70"/>
      <c r="I8" s="70" t="s">
        <v>60</v>
      </c>
      <c r="J8" s="70"/>
      <c r="K8" s="70"/>
      <c r="M8" s="70" t="s">
        <v>61</v>
      </c>
      <c r="N8" s="70"/>
      <c r="O8" s="70"/>
      <c r="Q8" s="70" t="s">
        <v>62</v>
      </c>
      <c r="R8" s="70"/>
      <c r="S8" s="70"/>
      <c r="T8" s="70"/>
      <c r="U8" s="70"/>
      <c r="W8" s="70" t="s">
        <v>63</v>
      </c>
      <c r="X8" s="70"/>
      <c r="Y8" s="70"/>
      <c r="Z8" s="70"/>
      <c r="AA8" s="70"/>
      <c r="AC8" s="70" t="s">
        <v>60</v>
      </c>
      <c r="AD8" s="70"/>
      <c r="AE8" s="70"/>
      <c r="AF8" s="70"/>
      <c r="AG8" s="70"/>
      <c r="AI8" s="70" t="s">
        <v>61</v>
      </c>
      <c r="AJ8" s="70"/>
      <c r="AK8" s="70"/>
      <c r="AM8" s="70" t="s">
        <v>62</v>
      </c>
      <c r="AN8" s="70"/>
      <c r="AO8" s="70"/>
      <c r="AQ8" s="70" t="s">
        <v>63</v>
      </c>
      <c r="AR8" s="70"/>
      <c r="AS8" s="70"/>
    </row>
    <row r="9" spans="1:49" ht="14.45" customHeight="1" x14ac:dyDescent="0.2">
      <c r="A9" s="75" t="s">
        <v>64</v>
      </c>
      <c r="B9" s="76"/>
      <c r="C9" s="76"/>
      <c r="D9" s="76"/>
      <c r="E9" s="76"/>
      <c r="F9" s="76"/>
      <c r="G9" s="76"/>
      <c r="H9" s="75"/>
      <c r="I9" s="76"/>
      <c r="J9" s="76"/>
      <c r="K9" s="76"/>
      <c r="L9" s="75"/>
      <c r="M9" s="76"/>
      <c r="N9" s="76"/>
      <c r="O9" s="76"/>
      <c r="P9" s="75"/>
      <c r="Q9" s="76"/>
      <c r="R9" s="76"/>
      <c r="S9" s="76"/>
      <c r="T9" s="76"/>
      <c r="U9" s="76"/>
      <c r="V9" s="75"/>
      <c r="W9" s="76"/>
      <c r="X9" s="76"/>
      <c r="Y9" s="76"/>
      <c r="Z9" s="76"/>
      <c r="AA9" s="76"/>
      <c r="AB9" s="75"/>
      <c r="AC9" s="76"/>
      <c r="AD9" s="76"/>
      <c r="AE9" s="76"/>
      <c r="AF9" s="76"/>
      <c r="AG9" s="76"/>
      <c r="AH9" s="75"/>
      <c r="AI9" s="76"/>
      <c r="AJ9" s="76"/>
      <c r="AK9" s="76"/>
      <c r="AL9" s="75"/>
      <c r="AM9" s="76"/>
      <c r="AN9" s="76"/>
      <c r="AO9" s="76"/>
      <c r="AP9" s="75"/>
      <c r="AQ9" s="76"/>
      <c r="AR9" s="76"/>
      <c r="AS9" s="76"/>
      <c r="AT9" s="75"/>
      <c r="AU9" s="75"/>
      <c r="AV9" s="75"/>
      <c r="AW9" s="75"/>
    </row>
    <row r="10" spans="1:49" ht="14.45" customHeight="1" x14ac:dyDescent="0.2">
      <c r="C10" s="70" t="s">
        <v>7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Y10" s="70" t="s">
        <v>9</v>
      </c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</row>
    <row r="11" spans="1:49" ht="14.45" customHeight="1" x14ac:dyDescent="0.2">
      <c r="A11" s="2" t="s">
        <v>59</v>
      </c>
      <c r="C11" s="4" t="s">
        <v>65</v>
      </c>
      <c r="D11" s="3"/>
      <c r="E11" s="4" t="s">
        <v>66</v>
      </c>
      <c r="F11" s="3"/>
      <c r="G11" s="73" t="s">
        <v>67</v>
      </c>
      <c r="H11" s="73"/>
      <c r="I11" s="73"/>
      <c r="J11" s="3"/>
      <c r="K11" s="73" t="s">
        <v>68</v>
      </c>
      <c r="L11" s="73"/>
      <c r="M11" s="73"/>
      <c r="N11" s="3"/>
      <c r="O11" s="73" t="s">
        <v>61</v>
      </c>
      <c r="P11" s="73"/>
      <c r="Q11" s="73"/>
      <c r="R11" s="3"/>
      <c r="S11" s="73" t="s">
        <v>62</v>
      </c>
      <c r="T11" s="73"/>
      <c r="U11" s="73"/>
      <c r="V11" s="73"/>
      <c r="W11" s="73"/>
      <c r="Y11" s="73" t="s">
        <v>65</v>
      </c>
      <c r="Z11" s="73"/>
      <c r="AA11" s="73"/>
      <c r="AB11" s="73"/>
      <c r="AC11" s="73"/>
      <c r="AD11" s="3"/>
      <c r="AE11" s="73" t="s">
        <v>66</v>
      </c>
      <c r="AF11" s="73"/>
      <c r="AG11" s="73"/>
      <c r="AH11" s="73"/>
      <c r="AI11" s="73"/>
      <c r="AJ11" s="3"/>
      <c r="AK11" s="73" t="s">
        <v>67</v>
      </c>
      <c r="AL11" s="73"/>
      <c r="AM11" s="73"/>
      <c r="AN11" s="3"/>
      <c r="AO11" s="73" t="s">
        <v>68</v>
      </c>
      <c r="AP11" s="73"/>
      <c r="AQ11" s="73"/>
      <c r="AR11" s="3"/>
      <c r="AS11" s="73" t="s">
        <v>61</v>
      </c>
      <c r="AT11" s="73"/>
      <c r="AU11" s="3"/>
      <c r="AV11" s="4" t="s">
        <v>62</v>
      </c>
    </row>
    <row r="12" spans="1:49" ht="14.45" customHeight="1" x14ac:dyDescent="0.2">
      <c r="A12" s="75" t="s">
        <v>69</v>
      </c>
      <c r="B12" s="75"/>
      <c r="C12" s="76"/>
      <c r="D12" s="75"/>
      <c r="E12" s="76"/>
      <c r="F12" s="75"/>
      <c r="G12" s="76"/>
      <c r="H12" s="76"/>
      <c r="I12" s="76"/>
      <c r="J12" s="75"/>
      <c r="K12" s="76"/>
      <c r="L12" s="76"/>
      <c r="M12" s="76"/>
      <c r="N12" s="75"/>
      <c r="O12" s="76"/>
      <c r="P12" s="76"/>
      <c r="Q12" s="76"/>
      <c r="R12" s="75"/>
      <c r="S12" s="76"/>
      <c r="T12" s="76"/>
      <c r="U12" s="76"/>
      <c r="V12" s="76"/>
      <c r="W12" s="76"/>
      <c r="X12" s="75"/>
      <c r="Y12" s="76"/>
      <c r="Z12" s="76"/>
      <c r="AA12" s="76"/>
      <c r="AB12" s="76"/>
      <c r="AC12" s="76"/>
      <c r="AD12" s="75"/>
      <c r="AE12" s="76"/>
      <c r="AF12" s="76"/>
      <c r="AG12" s="76"/>
      <c r="AH12" s="76"/>
      <c r="AI12" s="76"/>
      <c r="AJ12" s="75"/>
      <c r="AK12" s="76"/>
      <c r="AL12" s="76"/>
      <c r="AM12" s="76"/>
      <c r="AN12" s="75"/>
      <c r="AO12" s="76"/>
      <c r="AP12" s="76"/>
      <c r="AQ12" s="76"/>
      <c r="AR12" s="75"/>
      <c r="AS12" s="76"/>
      <c r="AT12" s="76"/>
      <c r="AU12" s="75"/>
      <c r="AV12" s="76"/>
      <c r="AW12" s="75"/>
    </row>
    <row r="13" spans="1:49" ht="14.45" customHeight="1" x14ac:dyDescent="0.2">
      <c r="C13" s="70" t="s">
        <v>7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O13" s="70" t="s">
        <v>9</v>
      </c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</row>
    <row r="14" spans="1:49" ht="14.45" customHeight="1" x14ac:dyDescent="0.2">
      <c r="A14" s="2" t="s">
        <v>59</v>
      </c>
      <c r="C14" s="4" t="s">
        <v>66</v>
      </c>
      <c r="D14" s="3"/>
      <c r="E14" s="4" t="s">
        <v>68</v>
      </c>
      <c r="F14" s="3"/>
      <c r="G14" s="73" t="s">
        <v>61</v>
      </c>
      <c r="H14" s="73"/>
      <c r="I14" s="73"/>
      <c r="J14" s="3"/>
      <c r="K14" s="73" t="s">
        <v>62</v>
      </c>
      <c r="L14" s="73"/>
      <c r="M14" s="73"/>
      <c r="O14" s="73" t="s">
        <v>66</v>
      </c>
      <c r="P14" s="73"/>
      <c r="Q14" s="73"/>
      <c r="R14" s="73"/>
      <c r="S14" s="73"/>
      <c r="T14" s="3"/>
      <c r="U14" s="73" t="s">
        <v>68</v>
      </c>
      <c r="V14" s="73"/>
      <c r="W14" s="73"/>
      <c r="X14" s="73"/>
      <c r="Y14" s="73"/>
      <c r="Z14" s="3"/>
      <c r="AA14" s="73" t="s">
        <v>61</v>
      </c>
      <c r="AB14" s="73"/>
      <c r="AC14" s="73"/>
      <c r="AD14" s="73"/>
      <c r="AE14" s="73"/>
      <c r="AF14" s="3"/>
      <c r="AG14" s="73" t="s">
        <v>62</v>
      </c>
      <c r="AH14" s="73"/>
      <c r="AI14" s="73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6"/>
  <sheetViews>
    <sheetView rightToLeft="1" workbookViewId="0">
      <selection activeCell="W25" sqref="W25"/>
    </sheetView>
  </sheetViews>
  <sheetFormatPr defaultRowHeight="12.75" x14ac:dyDescent="0.2"/>
  <cols>
    <col min="1" max="1" width="5.140625" customWidth="1"/>
    <col min="2" max="2" width="23.5703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.140625" bestFit="1" customWidth="1"/>
    <col min="8" max="8" width="1.28515625" customWidth="1"/>
    <col min="9" max="9" width="16" bestFit="1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6.140625" bestFit="1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</row>
    <row r="2" spans="1:27" ht="21.75" customHeight="1" x14ac:dyDescent="0.2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ht="21.75" customHeight="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</row>
    <row r="4" spans="1:27" ht="14.45" customHeight="1" x14ac:dyDescent="0.2"/>
    <row r="5" spans="1:27" ht="14.45" customHeight="1" x14ac:dyDescent="0.2">
      <c r="A5" s="1" t="s">
        <v>70</v>
      </c>
      <c r="B5" s="75" t="s">
        <v>71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1:27" ht="14.45" customHeight="1" x14ac:dyDescent="0.2">
      <c r="E6" s="70" t="s">
        <v>7</v>
      </c>
      <c r="F6" s="70"/>
      <c r="G6" s="70"/>
      <c r="H6" s="70"/>
      <c r="I6" s="70"/>
      <c r="K6" s="70" t="s">
        <v>8</v>
      </c>
      <c r="L6" s="70"/>
      <c r="M6" s="70"/>
      <c r="N6" s="70"/>
      <c r="O6" s="70"/>
      <c r="P6" s="70"/>
      <c r="Q6" s="70"/>
      <c r="S6" s="70" t="s">
        <v>9</v>
      </c>
      <c r="T6" s="70"/>
      <c r="U6" s="70"/>
      <c r="V6" s="70"/>
      <c r="W6" s="70"/>
      <c r="X6" s="70"/>
      <c r="Y6" s="70"/>
      <c r="Z6" s="70"/>
      <c r="AA6" s="70"/>
    </row>
    <row r="7" spans="1:27" ht="14.45" customHeight="1" x14ac:dyDescent="0.2">
      <c r="E7" s="3"/>
      <c r="F7" s="3"/>
      <c r="G7" s="3"/>
      <c r="H7" s="3"/>
      <c r="I7" s="3"/>
      <c r="K7" s="73" t="s">
        <v>72</v>
      </c>
      <c r="L7" s="73"/>
      <c r="M7" s="73"/>
      <c r="N7" s="3"/>
      <c r="O7" s="73" t="s">
        <v>73</v>
      </c>
      <c r="P7" s="73"/>
      <c r="Q7" s="73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70" t="s">
        <v>74</v>
      </c>
      <c r="B8" s="70"/>
      <c r="D8" s="70" t="s">
        <v>75</v>
      </c>
      <c r="E8" s="70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76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71" t="s">
        <v>77</v>
      </c>
      <c r="B9" s="71"/>
      <c r="D9" s="72">
        <v>7132</v>
      </c>
      <c r="E9" s="72"/>
      <c r="G9" s="6">
        <v>129933783127</v>
      </c>
      <c r="I9" s="6">
        <v>205195814668</v>
      </c>
      <c r="K9" s="6">
        <v>0</v>
      </c>
      <c r="M9" s="6">
        <v>0</v>
      </c>
      <c r="O9" s="6">
        <v>0</v>
      </c>
      <c r="Q9" s="6">
        <v>0</v>
      </c>
      <c r="S9" s="6">
        <v>7132</v>
      </c>
      <c r="U9" s="6">
        <v>29273260</v>
      </c>
      <c r="W9" s="6">
        <v>129933783127</v>
      </c>
      <c r="Y9" s="6">
        <v>208776870320</v>
      </c>
      <c r="AA9" s="7">
        <v>0.57999999999999996</v>
      </c>
    </row>
    <row r="10" spans="1:27" ht="21.75" customHeight="1" x14ac:dyDescent="0.2">
      <c r="A10" s="66" t="s">
        <v>78</v>
      </c>
      <c r="B10" s="66"/>
      <c r="D10" s="67">
        <v>1470</v>
      </c>
      <c r="E10" s="67"/>
      <c r="G10" s="9">
        <v>4655858970</v>
      </c>
      <c r="I10" s="9">
        <v>128939076370</v>
      </c>
      <c r="K10" s="9">
        <v>0</v>
      </c>
      <c r="M10" s="9">
        <v>0</v>
      </c>
      <c r="O10" s="9">
        <v>0</v>
      </c>
      <c r="Q10" s="9">
        <v>0</v>
      </c>
      <c r="S10" s="9">
        <v>1470</v>
      </c>
      <c r="U10" s="9">
        <v>90105914</v>
      </c>
      <c r="W10" s="9">
        <v>4655858970</v>
      </c>
      <c r="Y10" s="9">
        <v>132455673580</v>
      </c>
      <c r="AA10" s="10">
        <v>0.37</v>
      </c>
    </row>
    <row r="11" spans="1:27" ht="21.75" customHeight="1" x14ac:dyDescent="0.2">
      <c r="A11" s="66" t="s">
        <v>79</v>
      </c>
      <c r="B11" s="66"/>
      <c r="D11" s="67">
        <v>2500000</v>
      </c>
      <c r="E11" s="67"/>
      <c r="G11" s="9">
        <v>25029000000</v>
      </c>
      <c r="I11" s="9">
        <v>22623103125</v>
      </c>
      <c r="K11" s="9">
        <v>0</v>
      </c>
      <c r="M11" s="9">
        <v>0</v>
      </c>
      <c r="O11" s="9">
        <v>0</v>
      </c>
      <c r="Q11" s="9">
        <v>0</v>
      </c>
      <c r="S11" s="9">
        <v>2500000</v>
      </c>
      <c r="U11" s="9">
        <v>9634</v>
      </c>
      <c r="W11" s="9">
        <v>25029000000</v>
      </c>
      <c r="Y11" s="9">
        <v>24056399062.5</v>
      </c>
      <c r="AA11" s="10">
        <v>7.0000000000000007E-2</v>
      </c>
    </row>
    <row r="12" spans="1:27" ht="21.75" customHeight="1" x14ac:dyDescent="0.2">
      <c r="A12" s="66" t="s">
        <v>80</v>
      </c>
      <c r="B12" s="66"/>
      <c r="D12" s="67">
        <v>1075000</v>
      </c>
      <c r="E12" s="67"/>
      <c r="G12" s="9">
        <v>59967655859</v>
      </c>
      <c r="I12" s="9">
        <v>63224339640</v>
      </c>
      <c r="K12" s="9">
        <v>0</v>
      </c>
      <c r="M12" s="9">
        <v>0</v>
      </c>
      <c r="O12" s="9">
        <v>0</v>
      </c>
      <c r="Q12" s="9">
        <v>0</v>
      </c>
      <c r="S12" s="9">
        <v>1075000</v>
      </c>
      <c r="U12" s="9">
        <v>70989</v>
      </c>
      <c r="W12" s="9">
        <v>59967655859</v>
      </c>
      <c r="Y12" s="9">
        <v>76221599190</v>
      </c>
      <c r="AA12" s="10">
        <v>0.21</v>
      </c>
    </row>
    <row r="13" spans="1:27" ht="21.75" customHeight="1" x14ac:dyDescent="0.2">
      <c r="A13" s="66" t="s">
        <v>81</v>
      </c>
      <c r="B13" s="66"/>
      <c r="D13" s="67">
        <v>1537000</v>
      </c>
      <c r="E13" s="67"/>
      <c r="G13" s="9">
        <v>40009954325</v>
      </c>
      <c r="I13" s="9">
        <v>41027033410</v>
      </c>
      <c r="K13" s="9">
        <v>0</v>
      </c>
      <c r="M13" s="9">
        <v>0</v>
      </c>
      <c r="O13" s="9">
        <v>0</v>
      </c>
      <c r="Q13" s="9">
        <v>0</v>
      </c>
      <c r="S13" s="9">
        <v>1537000</v>
      </c>
      <c r="U13" s="9">
        <v>32434</v>
      </c>
      <c r="W13" s="9">
        <v>40009954325</v>
      </c>
      <c r="Y13" s="9">
        <v>49791236730.400002</v>
      </c>
      <c r="AA13" s="10">
        <v>0.14000000000000001</v>
      </c>
    </row>
    <row r="14" spans="1:27" ht="21.75" customHeight="1" x14ac:dyDescent="0.2">
      <c r="A14" s="66" t="s">
        <v>82</v>
      </c>
      <c r="B14" s="66"/>
      <c r="D14" s="67">
        <v>19026</v>
      </c>
      <c r="E14" s="67"/>
      <c r="G14" s="9">
        <v>9993533562</v>
      </c>
      <c r="I14" s="9">
        <v>10706461314.5952</v>
      </c>
      <c r="K14" s="9">
        <v>0</v>
      </c>
      <c r="M14" s="9">
        <v>0</v>
      </c>
      <c r="O14" s="9">
        <v>0</v>
      </c>
      <c r="Q14" s="9">
        <v>0</v>
      </c>
      <c r="S14" s="9">
        <v>19026</v>
      </c>
      <c r="U14" s="9">
        <v>685099</v>
      </c>
      <c r="W14" s="9">
        <v>9993533562</v>
      </c>
      <c r="Y14" s="9">
        <v>13019051941.711201</v>
      </c>
      <c r="AA14" s="10">
        <v>0.04</v>
      </c>
    </row>
    <row r="15" spans="1:27" ht="21.75" customHeight="1" x14ac:dyDescent="0.2">
      <c r="A15" s="68" t="s">
        <v>83</v>
      </c>
      <c r="B15" s="68"/>
      <c r="D15" s="69">
        <v>49480</v>
      </c>
      <c r="E15" s="69"/>
      <c r="G15" s="13">
        <v>9988688474</v>
      </c>
      <c r="I15" s="13">
        <v>10667935896.639999</v>
      </c>
      <c r="K15" s="13">
        <v>0</v>
      </c>
      <c r="M15" s="13">
        <v>0</v>
      </c>
      <c r="O15" s="13">
        <v>0</v>
      </c>
      <c r="Q15" s="13">
        <v>0</v>
      </c>
      <c r="S15" s="13">
        <v>49480</v>
      </c>
      <c r="U15" s="13">
        <v>265301</v>
      </c>
      <c r="W15" s="13">
        <v>9988688474</v>
      </c>
      <c r="Y15" s="13">
        <v>13111340967.823999</v>
      </c>
      <c r="AA15" s="14">
        <v>0.04</v>
      </c>
    </row>
    <row r="16" spans="1:27" ht="21.75" customHeight="1" x14ac:dyDescent="0.2">
      <c r="A16" s="65" t="s">
        <v>57</v>
      </c>
      <c r="B16" s="65"/>
      <c r="D16" s="77">
        <v>5189108</v>
      </c>
      <c r="E16" s="77"/>
      <c r="G16" s="16">
        <v>279578474317</v>
      </c>
      <c r="I16" s="16">
        <v>482383764424.23499</v>
      </c>
      <c r="K16" s="16">
        <v>0</v>
      </c>
      <c r="M16" s="16">
        <v>0</v>
      </c>
      <c r="O16" s="16">
        <v>0</v>
      </c>
      <c r="Q16" s="16">
        <v>0</v>
      </c>
      <c r="S16" s="16">
        <v>5189108</v>
      </c>
      <c r="U16" s="16"/>
      <c r="W16" s="16">
        <v>279578474317</v>
      </c>
      <c r="Y16" s="16">
        <v>517432171792.435</v>
      </c>
      <c r="AA16" s="17">
        <v>1.45</v>
      </c>
    </row>
  </sheetData>
  <mergeCells count="27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6:B16"/>
    <mergeCell ref="D16:E16"/>
    <mergeCell ref="A13:B13"/>
    <mergeCell ref="D13:E13"/>
    <mergeCell ref="A14:B14"/>
    <mergeCell ref="D14:E14"/>
    <mergeCell ref="A15:B15"/>
    <mergeCell ref="D15:E15"/>
  </mergeCells>
  <printOptions horizontalCentered="1"/>
  <pageMargins left="0.39" right="0.39" top="0.39" bottom="0.39" header="0" footer="0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30"/>
  <sheetViews>
    <sheetView rightToLeft="1" view="pageBreakPreview" zoomScale="60" zoomScaleNormal="100" workbookViewId="0">
      <selection activeCell="V40" sqref="V40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9.42578125" style="23" customWidth="1"/>
    <col min="5" max="5" width="1.28515625" style="23" customWidth="1"/>
    <col min="6" max="6" width="11.85546875" style="23" customWidth="1"/>
    <col min="7" max="7" width="1.28515625" customWidth="1"/>
    <col min="8" max="8" width="11.85546875" customWidth="1"/>
    <col min="9" max="9" width="1.28515625" customWidth="1"/>
    <col min="10" max="10" width="13" customWidth="1"/>
    <col min="11" max="11" width="1.28515625" customWidth="1"/>
    <col min="12" max="12" width="7.42578125" customWidth="1"/>
    <col min="13" max="13" width="1.28515625" customWidth="1"/>
    <col min="14" max="14" width="7.28515625" customWidth="1"/>
    <col min="15" max="15" width="1.28515625" customWidth="1"/>
    <col min="16" max="16" width="11.5703125" customWidth="1"/>
    <col min="17" max="17" width="1.28515625" customWidth="1"/>
    <col min="18" max="18" width="20.42578125" bestFit="1" customWidth="1"/>
    <col min="19" max="19" width="1.28515625" customWidth="1"/>
    <col min="20" max="20" width="19.85546875" bestFit="1" customWidth="1"/>
    <col min="21" max="21" width="1.28515625" customWidth="1"/>
    <col min="22" max="22" width="13" customWidth="1"/>
    <col min="23" max="23" width="1.28515625" customWidth="1"/>
    <col min="24" max="24" width="19.42578125" bestFit="1" customWidth="1"/>
    <col min="25" max="25" width="1.28515625" customWidth="1"/>
    <col min="26" max="26" width="5.5703125" customWidth="1"/>
    <col min="27" max="27" width="1.28515625" customWidth="1"/>
    <col min="28" max="28" width="5.42578125" customWidth="1"/>
    <col min="29" max="29" width="1.28515625" customWidth="1"/>
    <col min="30" max="30" width="13" customWidth="1"/>
    <col min="31" max="31" width="1.28515625" customWidth="1"/>
    <col min="32" max="32" width="11.28515625" customWidth="1"/>
    <col min="33" max="33" width="1.28515625" customWidth="1"/>
    <col min="34" max="34" width="20.140625" bestFit="1" customWidth="1"/>
    <col min="35" max="35" width="1.28515625" customWidth="1"/>
    <col min="36" max="36" width="20.5703125" bestFit="1" customWidth="1"/>
    <col min="37" max="37" width="1.28515625" customWidth="1"/>
    <col min="38" max="38" width="6.85546875" customWidth="1"/>
    <col min="39" max="39" width="0.28515625" customWidth="1"/>
  </cols>
  <sheetData>
    <row r="1" spans="1:38" ht="29.1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</row>
    <row r="2" spans="1:38" ht="21.75" customHeight="1" x14ac:dyDescent="0.2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</row>
    <row r="3" spans="1:38" ht="21.75" customHeight="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</row>
    <row r="4" spans="1:38" ht="14.45" customHeight="1" x14ac:dyDescent="0.2"/>
    <row r="5" spans="1:38" ht="14.45" customHeight="1" x14ac:dyDescent="0.2">
      <c r="A5" s="1" t="s">
        <v>84</v>
      </c>
      <c r="B5" s="75" t="s">
        <v>85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</row>
    <row r="6" spans="1:38" ht="14.45" customHeight="1" x14ac:dyDescent="0.2">
      <c r="A6" s="70" t="s">
        <v>86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 t="s">
        <v>7</v>
      </c>
      <c r="Q6" s="70"/>
      <c r="R6" s="70"/>
      <c r="S6" s="70"/>
      <c r="T6" s="70"/>
      <c r="V6" s="70" t="s">
        <v>8</v>
      </c>
      <c r="W6" s="70"/>
      <c r="X6" s="70"/>
      <c r="Y6" s="70"/>
      <c r="Z6" s="70"/>
      <c r="AA6" s="70"/>
      <c r="AB6" s="70"/>
      <c r="AD6" s="70" t="s">
        <v>9</v>
      </c>
      <c r="AE6" s="70"/>
      <c r="AF6" s="70"/>
      <c r="AG6" s="70"/>
      <c r="AH6" s="70"/>
      <c r="AI6" s="70"/>
      <c r="AJ6" s="70"/>
      <c r="AK6" s="70"/>
      <c r="AL6" s="70"/>
    </row>
    <row r="7" spans="1:38" ht="14.45" customHeight="1" x14ac:dyDescent="0.2">
      <c r="A7" s="3"/>
      <c r="B7" s="3"/>
      <c r="C7" s="3"/>
      <c r="D7" s="24"/>
      <c r="E7" s="24"/>
      <c r="F7" s="24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73" t="s">
        <v>10</v>
      </c>
      <c r="W7" s="73"/>
      <c r="X7" s="73"/>
      <c r="Y7" s="3"/>
      <c r="Z7" s="73" t="s">
        <v>11</v>
      </c>
      <c r="AA7" s="73"/>
      <c r="AB7" s="73"/>
      <c r="AD7" s="3"/>
      <c r="AE7" s="3"/>
      <c r="AF7" s="3"/>
      <c r="AG7" s="3"/>
      <c r="AH7" s="3"/>
      <c r="AI7" s="3"/>
      <c r="AJ7" s="3"/>
      <c r="AK7" s="3"/>
      <c r="AL7" s="3"/>
    </row>
    <row r="8" spans="1:38" s="21" customFormat="1" ht="84" x14ac:dyDescent="0.2">
      <c r="A8" s="78" t="s">
        <v>87</v>
      </c>
      <c r="B8" s="78"/>
      <c r="D8" s="18" t="s">
        <v>88</v>
      </c>
      <c r="E8" s="25"/>
      <c r="F8" s="18" t="s">
        <v>89</v>
      </c>
      <c r="H8" s="18" t="s">
        <v>90</v>
      </c>
      <c r="J8" s="18" t="s">
        <v>91</v>
      </c>
      <c r="L8" s="18" t="s">
        <v>92</v>
      </c>
      <c r="N8" s="18" t="s">
        <v>63</v>
      </c>
      <c r="P8" s="18" t="s">
        <v>13</v>
      </c>
      <c r="R8" s="18" t="s">
        <v>14</v>
      </c>
      <c r="T8" s="18" t="s">
        <v>15</v>
      </c>
      <c r="V8" s="19" t="s">
        <v>13</v>
      </c>
      <c r="W8" s="22"/>
      <c r="X8" s="19" t="s">
        <v>14</v>
      </c>
      <c r="Z8" s="30" t="s">
        <v>13</v>
      </c>
      <c r="AA8" s="31"/>
      <c r="AB8" s="30" t="s">
        <v>16</v>
      </c>
      <c r="AD8" s="18" t="s">
        <v>13</v>
      </c>
      <c r="AF8" s="18" t="s">
        <v>17</v>
      </c>
      <c r="AH8" s="18" t="s">
        <v>14</v>
      </c>
      <c r="AJ8" s="18" t="s">
        <v>15</v>
      </c>
      <c r="AL8" s="18" t="s">
        <v>18</v>
      </c>
    </row>
    <row r="9" spans="1:38" ht="18.75" x14ac:dyDescent="0.2">
      <c r="A9" s="71" t="s">
        <v>93</v>
      </c>
      <c r="B9" s="71"/>
      <c r="D9" s="26" t="s">
        <v>94</v>
      </c>
      <c r="F9" s="26" t="s">
        <v>94</v>
      </c>
      <c r="H9" s="5" t="s">
        <v>95</v>
      </c>
      <c r="J9" s="5" t="s">
        <v>96</v>
      </c>
      <c r="L9" s="7">
        <v>19</v>
      </c>
      <c r="N9" s="7">
        <v>19</v>
      </c>
      <c r="P9" s="6">
        <v>6275000</v>
      </c>
      <c r="R9" s="6">
        <v>6275220655005</v>
      </c>
      <c r="T9" s="6">
        <v>6032011524714</v>
      </c>
      <c r="V9" s="6">
        <v>0</v>
      </c>
      <c r="X9" s="6">
        <v>0</v>
      </c>
      <c r="Z9" s="6">
        <v>0</v>
      </c>
      <c r="AB9" s="6">
        <v>0</v>
      </c>
      <c r="AD9" s="6">
        <v>6275000</v>
      </c>
      <c r="AF9" s="6">
        <v>910799</v>
      </c>
      <c r="AH9" s="6">
        <v>6275220655005</v>
      </c>
      <c r="AJ9" s="6">
        <v>5714227833449</v>
      </c>
      <c r="AL9" s="7">
        <v>15.96</v>
      </c>
    </row>
    <row r="10" spans="1:38" ht="21.75" customHeight="1" x14ac:dyDescent="0.2">
      <c r="A10" s="66" t="s">
        <v>97</v>
      </c>
      <c r="B10" s="66"/>
      <c r="D10" s="27" t="s">
        <v>94</v>
      </c>
      <c r="F10" s="27" t="s">
        <v>94</v>
      </c>
      <c r="H10" s="8" t="s">
        <v>98</v>
      </c>
      <c r="J10" s="8" t="s">
        <v>99</v>
      </c>
      <c r="L10" s="10">
        <v>0</v>
      </c>
      <c r="N10" s="10">
        <v>0</v>
      </c>
      <c r="P10" s="9">
        <v>444300</v>
      </c>
      <c r="R10" s="9">
        <v>261815236276</v>
      </c>
      <c r="T10" s="9">
        <v>406136535408</v>
      </c>
      <c r="V10" s="9">
        <v>0</v>
      </c>
      <c r="X10" s="9">
        <v>0</v>
      </c>
      <c r="Z10" s="9">
        <v>0</v>
      </c>
      <c r="AB10" s="9">
        <v>0</v>
      </c>
      <c r="AD10" s="9">
        <v>444300</v>
      </c>
      <c r="AF10" s="9">
        <v>938500</v>
      </c>
      <c r="AH10" s="9">
        <v>261815236276</v>
      </c>
      <c r="AJ10" s="9">
        <v>416899973181</v>
      </c>
      <c r="AL10" s="10">
        <v>1.1599999999999999</v>
      </c>
    </row>
    <row r="11" spans="1:38" ht="21.75" customHeight="1" x14ac:dyDescent="0.2">
      <c r="A11" s="66" t="s">
        <v>100</v>
      </c>
      <c r="B11" s="66"/>
      <c r="D11" s="27" t="s">
        <v>94</v>
      </c>
      <c r="F11" s="27" t="s">
        <v>94</v>
      </c>
      <c r="H11" s="8" t="s">
        <v>101</v>
      </c>
      <c r="J11" s="8" t="s">
        <v>102</v>
      </c>
      <c r="L11" s="10">
        <v>0</v>
      </c>
      <c r="N11" s="10">
        <v>0</v>
      </c>
      <c r="P11" s="9">
        <v>953192</v>
      </c>
      <c r="R11" s="9">
        <v>543730268066</v>
      </c>
      <c r="T11" s="9">
        <v>625266389202</v>
      </c>
      <c r="V11" s="9">
        <v>0</v>
      </c>
      <c r="X11" s="9">
        <v>0</v>
      </c>
      <c r="Z11" s="9">
        <v>0</v>
      </c>
      <c r="AB11" s="9">
        <v>0</v>
      </c>
      <c r="AD11" s="9">
        <v>953192</v>
      </c>
      <c r="AF11" s="9">
        <v>675300</v>
      </c>
      <c r="AH11" s="9">
        <v>543730268066</v>
      </c>
      <c r="AJ11" s="9">
        <v>643573888686</v>
      </c>
      <c r="AL11" s="10">
        <v>1.8</v>
      </c>
    </row>
    <row r="12" spans="1:38" ht="21.75" customHeight="1" x14ac:dyDescent="0.2">
      <c r="A12" s="66" t="s">
        <v>103</v>
      </c>
      <c r="B12" s="66"/>
      <c r="D12" s="27" t="s">
        <v>94</v>
      </c>
      <c r="F12" s="27" t="s">
        <v>94</v>
      </c>
      <c r="H12" s="8" t="s">
        <v>98</v>
      </c>
      <c r="J12" s="8" t="s">
        <v>104</v>
      </c>
      <c r="L12" s="10">
        <v>0</v>
      </c>
      <c r="N12" s="10">
        <v>0</v>
      </c>
      <c r="P12" s="9">
        <v>170800</v>
      </c>
      <c r="R12" s="9">
        <v>99092274708</v>
      </c>
      <c r="T12" s="9">
        <v>152643616329</v>
      </c>
      <c r="V12" s="9">
        <v>0</v>
      </c>
      <c r="X12" s="9">
        <v>0</v>
      </c>
      <c r="Z12" s="9">
        <v>0</v>
      </c>
      <c r="AB12" s="9">
        <v>0</v>
      </c>
      <c r="AD12" s="9">
        <v>170800</v>
      </c>
      <c r="AF12" s="9">
        <v>918000</v>
      </c>
      <c r="AH12" s="9">
        <v>99092274708</v>
      </c>
      <c r="AJ12" s="9">
        <v>156765981015</v>
      </c>
      <c r="AL12" s="10">
        <v>0.44</v>
      </c>
    </row>
    <row r="13" spans="1:38" ht="21.75" customHeight="1" x14ac:dyDescent="0.2">
      <c r="A13" s="66" t="s">
        <v>105</v>
      </c>
      <c r="B13" s="66"/>
      <c r="D13" s="27" t="s">
        <v>94</v>
      </c>
      <c r="F13" s="27" t="s">
        <v>94</v>
      </c>
      <c r="H13" s="8" t="s">
        <v>106</v>
      </c>
      <c r="J13" s="8" t="s">
        <v>107</v>
      </c>
      <c r="L13" s="10">
        <v>0</v>
      </c>
      <c r="N13" s="10">
        <v>0</v>
      </c>
      <c r="P13" s="9">
        <v>495580</v>
      </c>
      <c r="R13" s="9">
        <v>301275092513</v>
      </c>
      <c r="T13" s="9">
        <v>476612000414</v>
      </c>
      <c r="V13" s="9">
        <v>0</v>
      </c>
      <c r="X13" s="9">
        <v>0</v>
      </c>
      <c r="Z13" s="9">
        <v>0</v>
      </c>
      <c r="AB13" s="9">
        <v>0</v>
      </c>
      <c r="AD13" s="9">
        <v>495580</v>
      </c>
      <c r="AF13" s="9">
        <v>976520</v>
      </c>
      <c r="AH13" s="9">
        <v>301275092513</v>
      </c>
      <c r="AJ13" s="9">
        <v>483856066789</v>
      </c>
      <c r="AL13" s="10">
        <v>1.35</v>
      </c>
    </row>
    <row r="14" spans="1:38" ht="21.75" customHeight="1" x14ac:dyDescent="0.2">
      <c r="A14" s="66" t="s">
        <v>108</v>
      </c>
      <c r="B14" s="66"/>
      <c r="D14" s="27" t="s">
        <v>94</v>
      </c>
      <c r="F14" s="27" t="s">
        <v>94</v>
      </c>
      <c r="H14" s="8" t="s">
        <v>106</v>
      </c>
      <c r="J14" s="8" t="s">
        <v>109</v>
      </c>
      <c r="L14" s="10">
        <v>0</v>
      </c>
      <c r="N14" s="10">
        <v>0</v>
      </c>
      <c r="P14" s="9">
        <v>158200</v>
      </c>
      <c r="R14" s="9">
        <v>100000603824</v>
      </c>
      <c r="T14" s="9">
        <v>146863658136</v>
      </c>
      <c r="V14" s="9">
        <v>0</v>
      </c>
      <c r="X14" s="9">
        <v>0</v>
      </c>
      <c r="Z14" s="9">
        <v>0</v>
      </c>
      <c r="AB14" s="9">
        <v>0</v>
      </c>
      <c r="AD14" s="9">
        <v>158200</v>
      </c>
      <c r="AF14" s="9">
        <v>955000</v>
      </c>
      <c r="AH14" s="9">
        <v>100000603824</v>
      </c>
      <c r="AJ14" s="9">
        <v>151053616568</v>
      </c>
      <c r="AL14" s="10">
        <v>0.42</v>
      </c>
    </row>
    <row r="15" spans="1:38" ht="21.75" customHeight="1" x14ac:dyDescent="0.2">
      <c r="A15" s="66" t="s">
        <v>110</v>
      </c>
      <c r="B15" s="66"/>
      <c r="D15" s="27" t="s">
        <v>94</v>
      </c>
      <c r="F15" s="27" t="s">
        <v>94</v>
      </c>
      <c r="H15" s="8" t="s">
        <v>111</v>
      </c>
      <c r="J15" s="8" t="s">
        <v>112</v>
      </c>
      <c r="L15" s="10">
        <v>19</v>
      </c>
      <c r="N15" s="10">
        <v>19</v>
      </c>
      <c r="P15" s="9">
        <v>1380000</v>
      </c>
      <c r="R15" s="9">
        <v>1380054654984</v>
      </c>
      <c r="T15" s="9">
        <v>1379749875000</v>
      </c>
      <c r="V15" s="9">
        <v>0</v>
      </c>
      <c r="X15" s="9">
        <v>0</v>
      </c>
      <c r="Z15" s="9">
        <v>0</v>
      </c>
      <c r="AB15" s="9">
        <v>0</v>
      </c>
      <c r="AD15" s="9">
        <v>1380000</v>
      </c>
      <c r="AF15" s="9">
        <v>1000000</v>
      </c>
      <c r="AH15" s="9">
        <v>1380054654984</v>
      </c>
      <c r="AJ15" s="9">
        <v>1379749875000</v>
      </c>
      <c r="AL15" s="10">
        <v>3.85</v>
      </c>
    </row>
    <row r="16" spans="1:38" ht="21.75" customHeight="1" x14ac:dyDescent="0.2">
      <c r="A16" s="66" t="s">
        <v>113</v>
      </c>
      <c r="B16" s="66"/>
      <c r="D16" s="27" t="s">
        <v>94</v>
      </c>
      <c r="F16" s="27" t="s">
        <v>94</v>
      </c>
      <c r="H16" s="8" t="s">
        <v>114</v>
      </c>
      <c r="J16" s="8" t="s">
        <v>115</v>
      </c>
      <c r="L16" s="10">
        <v>23</v>
      </c>
      <c r="N16" s="10">
        <v>23</v>
      </c>
      <c r="P16" s="9">
        <v>2120000</v>
      </c>
      <c r="R16" s="9">
        <v>2120000000000</v>
      </c>
      <c r="T16" s="9">
        <v>2119615750000</v>
      </c>
      <c r="V16" s="9">
        <v>0</v>
      </c>
      <c r="X16" s="9">
        <v>0</v>
      </c>
      <c r="Z16" s="9">
        <v>0</v>
      </c>
      <c r="AB16" s="9">
        <v>0</v>
      </c>
      <c r="AD16" s="9">
        <v>2120000</v>
      </c>
      <c r="AF16" s="9">
        <v>1000000</v>
      </c>
      <c r="AH16" s="9">
        <v>2120000000000</v>
      </c>
      <c r="AJ16" s="9">
        <v>2119615750000</v>
      </c>
      <c r="AL16" s="10">
        <v>5.92</v>
      </c>
    </row>
    <row r="17" spans="1:38" ht="21.75" customHeight="1" x14ac:dyDescent="0.2">
      <c r="A17" s="66" t="s">
        <v>116</v>
      </c>
      <c r="B17" s="66"/>
      <c r="D17" s="27" t="s">
        <v>94</v>
      </c>
      <c r="F17" s="27" t="s">
        <v>94</v>
      </c>
      <c r="H17" s="8" t="s">
        <v>117</v>
      </c>
      <c r="J17" s="8" t="s">
        <v>118</v>
      </c>
      <c r="L17" s="10">
        <v>23</v>
      </c>
      <c r="N17" s="10">
        <v>23</v>
      </c>
      <c r="P17" s="9">
        <v>1000000</v>
      </c>
      <c r="R17" s="9">
        <v>922520000000</v>
      </c>
      <c r="T17" s="9">
        <v>932680920937</v>
      </c>
      <c r="V17" s="9">
        <v>0</v>
      </c>
      <c r="X17" s="9">
        <v>0</v>
      </c>
      <c r="Z17" s="9">
        <v>0</v>
      </c>
      <c r="AB17" s="9">
        <v>0</v>
      </c>
      <c r="AD17" s="9">
        <v>1000000</v>
      </c>
      <c r="AF17" s="9">
        <v>940040</v>
      </c>
      <c r="AH17" s="9">
        <v>922520000000</v>
      </c>
      <c r="AJ17" s="9">
        <v>939869617750</v>
      </c>
      <c r="AL17" s="10">
        <v>2.63</v>
      </c>
    </row>
    <row r="18" spans="1:38" ht="21.75" customHeight="1" x14ac:dyDescent="0.2">
      <c r="A18" s="66" t="s">
        <v>119</v>
      </c>
      <c r="B18" s="66"/>
      <c r="D18" s="27" t="s">
        <v>94</v>
      </c>
      <c r="F18" s="27" t="s">
        <v>94</v>
      </c>
      <c r="H18" s="8" t="s">
        <v>120</v>
      </c>
      <c r="J18" s="8" t="s">
        <v>121</v>
      </c>
      <c r="L18" s="10">
        <v>20.5</v>
      </c>
      <c r="N18" s="10">
        <v>20.5</v>
      </c>
      <c r="P18" s="9">
        <v>650000</v>
      </c>
      <c r="R18" s="9">
        <v>502580500000</v>
      </c>
      <c r="T18" s="9">
        <v>533228334843</v>
      </c>
      <c r="V18" s="9">
        <v>0</v>
      </c>
      <c r="X18" s="9">
        <v>0</v>
      </c>
      <c r="Z18" s="9">
        <v>0</v>
      </c>
      <c r="AB18" s="9">
        <v>0</v>
      </c>
      <c r="AD18" s="9">
        <v>650000</v>
      </c>
      <c r="AF18" s="9">
        <v>820500</v>
      </c>
      <c r="AH18" s="9">
        <v>502580500000</v>
      </c>
      <c r="AJ18" s="9">
        <v>533228334843</v>
      </c>
      <c r="AL18" s="10">
        <v>1.49</v>
      </c>
    </row>
    <row r="19" spans="1:38" ht="21.75" customHeight="1" x14ac:dyDescent="0.2">
      <c r="A19" s="66" t="s">
        <v>122</v>
      </c>
      <c r="B19" s="66"/>
      <c r="D19" s="27" t="s">
        <v>94</v>
      </c>
      <c r="F19" s="27" t="s">
        <v>94</v>
      </c>
      <c r="H19" s="8" t="s">
        <v>123</v>
      </c>
      <c r="J19" s="8" t="s">
        <v>124</v>
      </c>
      <c r="L19" s="10">
        <v>20.5</v>
      </c>
      <c r="N19" s="10">
        <v>20.5</v>
      </c>
      <c r="P19" s="9">
        <v>1590000</v>
      </c>
      <c r="R19" s="9">
        <v>1502263800000</v>
      </c>
      <c r="T19" s="9">
        <v>1552274099315</v>
      </c>
      <c r="V19" s="9">
        <v>0</v>
      </c>
      <c r="X19" s="9">
        <v>0</v>
      </c>
      <c r="Z19" s="9">
        <v>0</v>
      </c>
      <c r="AB19" s="9">
        <v>0</v>
      </c>
      <c r="AD19" s="9">
        <v>1590000</v>
      </c>
      <c r="AF19" s="9">
        <v>990770</v>
      </c>
      <c r="AH19" s="9">
        <v>1502263800000</v>
      </c>
      <c r="AJ19" s="9">
        <v>1575038772470</v>
      </c>
      <c r="AL19" s="10">
        <v>4.4000000000000004</v>
      </c>
    </row>
    <row r="20" spans="1:38" ht="21.75" customHeight="1" x14ac:dyDescent="0.2">
      <c r="A20" s="66" t="s">
        <v>125</v>
      </c>
      <c r="B20" s="66"/>
      <c r="D20" s="27" t="s">
        <v>94</v>
      </c>
      <c r="F20" s="27" t="s">
        <v>94</v>
      </c>
      <c r="H20" s="8" t="s">
        <v>123</v>
      </c>
      <c r="J20" s="8" t="s">
        <v>126</v>
      </c>
      <c r="L20" s="10">
        <v>20.5</v>
      </c>
      <c r="N20" s="10">
        <v>20.5</v>
      </c>
      <c r="P20" s="9">
        <v>245000</v>
      </c>
      <c r="R20" s="9">
        <v>220641378890</v>
      </c>
      <c r="T20" s="9">
        <v>232609831825</v>
      </c>
      <c r="V20" s="9">
        <v>0</v>
      </c>
      <c r="X20" s="9">
        <v>0</v>
      </c>
      <c r="Z20" s="9">
        <v>0</v>
      </c>
      <c r="AB20" s="9">
        <v>0</v>
      </c>
      <c r="AD20" s="9">
        <v>245000</v>
      </c>
      <c r="AF20" s="9">
        <v>960000</v>
      </c>
      <c r="AH20" s="9">
        <v>220641378890</v>
      </c>
      <c r="AJ20" s="9">
        <v>235157370000</v>
      </c>
      <c r="AL20" s="10">
        <v>0.66</v>
      </c>
    </row>
    <row r="21" spans="1:38" ht="21.75" customHeight="1" x14ac:dyDescent="0.2">
      <c r="A21" s="66" t="s">
        <v>127</v>
      </c>
      <c r="B21" s="66"/>
      <c r="D21" s="27" t="s">
        <v>94</v>
      </c>
      <c r="F21" s="27" t="s">
        <v>94</v>
      </c>
      <c r="H21" s="8" t="s">
        <v>128</v>
      </c>
      <c r="J21" s="8" t="s">
        <v>129</v>
      </c>
      <c r="L21" s="10">
        <v>23</v>
      </c>
      <c r="N21" s="10">
        <v>23</v>
      </c>
      <c r="P21" s="9">
        <v>714000</v>
      </c>
      <c r="R21" s="9">
        <v>651326294309</v>
      </c>
      <c r="T21" s="9">
        <v>657688972263</v>
      </c>
      <c r="V21" s="9">
        <v>0</v>
      </c>
      <c r="X21" s="9">
        <v>0</v>
      </c>
      <c r="Z21" s="9">
        <v>0</v>
      </c>
      <c r="AB21" s="9">
        <v>0</v>
      </c>
      <c r="AD21" s="9">
        <v>714000</v>
      </c>
      <c r="AF21" s="9">
        <v>921300</v>
      </c>
      <c r="AH21" s="9">
        <v>651326294309</v>
      </c>
      <c r="AJ21" s="9">
        <v>657688972263</v>
      </c>
      <c r="AL21" s="10">
        <v>1.84</v>
      </c>
    </row>
    <row r="22" spans="1:38" ht="21.75" customHeight="1" x14ac:dyDescent="0.2">
      <c r="A22" s="66" t="s">
        <v>130</v>
      </c>
      <c r="B22" s="66"/>
      <c r="D22" s="27" t="s">
        <v>94</v>
      </c>
      <c r="F22" s="27" t="s">
        <v>94</v>
      </c>
      <c r="H22" s="8" t="s">
        <v>131</v>
      </c>
      <c r="J22" s="8" t="s">
        <v>132</v>
      </c>
      <c r="L22" s="10">
        <v>23</v>
      </c>
      <c r="N22" s="10">
        <v>23</v>
      </c>
      <c r="P22" s="9">
        <v>215000</v>
      </c>
      <c r="R22" s="9">
        <v>205193282340</v>
      </c>
      <c r="T22" s="9">
        <v>208705665240</v>
      </c>
      <c r="V22" s="9">
        <v>0</v>
      </c>
      <c r="X22" s="9">
        <v>0</v>
      </c>
      <c r="Z22" s="9">
        <v>0</v>
      </c>
      <c r="AB22" s="9">
        <v>0</v>
      </c>
      <c r="AD22" s="9">
        <v>215000</v>
      </c>
      <c r="AF22" s="9">
        <v>974800</v>
      </c>
      <c r="AH22" s="9">
        <v>205193282340</v>
      </c>
      <c r="AJ22" s="9">
        <v>209544013262</v>
      </c>
      <c r="AL22" s="10">
        <v>0.59</v>
      </c>
    </row>
    <row r="23" spans="1:38" ht="21.75" customHeight="1" x14ac:dyDescent="0.2">
      <c r="A23" s="66" t="s">
        <v>133</v>
      </c>
      <c r="B23" s="66"/>
      <c r="D23" s="27" t="s">
        <v>94</v>
      </c>
      <c r="F23" s="27" t="s">
        <v>94</v>
      </c>
      <c r="H23" s="8" t="s">
        <v>131</v>
      </c>
      <c r="J23" s="8" t="s">
        <v>134</v>
      </c>
      <c r="L23" s="10">
        <v>23</v>
      </c>
      <c r="N23" s="10">
        <v>23</v>
      </c>
      <c r="P23" s="9">
        <v>790000</v>
      </c>
      <c r="R23" s="9">
        <v>701579500000</v>
      </c>
      <c r="T23" s="9">
        <v>712766787600</v>
      </c>
      <c r="V23" s="9">
        <v>0</v>
      </c>
      <c r="X23" s="9">
        <v>0</v>
      </c>
      <c r="Z23" s="9">
        <v>0</v>
      </c>
      <c r="AB23" s="9">
        <v>0</v>
      </c>
      <c r="AD23" s="9">
        <v>790000</v>
      </c>
      <c r="AF23" s="9">
        <v>890200</v>
      </c>
      <c r="AH23" s="9">
        <v>701579500000</v>
      </c>
      <c r="AJ23" s="9">
        <v>703130534487</v>
      </c>
      <c r="AL23" s="10">
        <v>1.96</v>
      </c>
    </row>
    <row r="24" spans="1:38" ht="21.75" customHeight="1" x14ac:dyDescent="0.2">
      <c r="A24" s="66" t="s">
        <v>135</v>
      </c>
      <c r="B24" s="66"/>
      <c r="D24" s="27" t="s">
        <v>94</v>
      </c>
      <c r="F24" s="27" t="s">
        <v>94</v>
      </c>
      <c r="H24" s="8" t="s">
        <v>136</v>
      </c>
      <c r="J24" s="8" t="s">
        <v>137</v>
      </c>
      <c r="L24" s="10">
        <v>23</v>
      </c>
      <c r="N24" s="10">
        <v>23</v>
      </c>
      <c r="P24" s="9">
        <v>598449</v>
      </c>
      <c r="R24" s="9">
        <v>532359249379</v>
      </c>
      <c r="T24" s="9">
        <v>592357125807</v>
      </c>
      <c r="V24" s="9">
        <v>0</v>
      </c>
      <c r="X24" s="9">
        <v>0</v>
      </c>
      <c r="Z24" s="9">
        <v>0</v>
      </c>
      <c r="AB24" s="9">
        <v>0</v>
      </c>
      <c r="AD24" s="9">
        <v>598449</v>
      </c>
      <c r="AF24" s="9">
        <v>990000</v>
      </c>
      <c r="AH24" s="9">
        <v>532359249379</v>
      </c>
      <c r="AJ24" s="9">
        <v>592357125807</v>
      </c>
      <c r="AL24" s="10">
        <v>1.65</v>
      </c>
    </row>
    <row r="25" spans="1:38" ht="21.75" customHeight="1" x14ac:dyDescent="0.2">
      <c r="A25" s="66" t="s">
        <v>138</v>
      </c>
      <c r="B25" s="66"/>
      <c r="D25" s="27" t="s">
        <v>94</v>
      </c>
      <c r="F25" s="27" t="s">
        <v>94</v>
      </c>
      <c r="H25" s="8" t="s">
        <v>139</v>
      </c>
      <c r="J25" s="8" t="s">
        <v>140</v>
      </c>
      <c r="L25" s="10">
        <v>23</v>
      </c>
      <c r="N25" s="10">
        <v>23</v>
      </c>
      <c r="P25" s="9">
        <v>1950000</v>
      </c>
      <c r="R25" s="9">
        <v>1801410000000</v>
      </c>
      <c r="T25" s="9">
        <v>1700345256553</v>
      </c>
      <c r="V25" s="9">
        <v>0</v>
      </c>
      <c r="X25" s="9">
        <v>0</v>
      </c>
      <c r="Z25" s="9">
        <v>0</v>
      </c>
      <c r="AB25" s="9">
        <v>0</v>
      </c>
      <c r="AD25" s="9">
        <v>1950000</v>
      </c>
      <c r="AF25" s="9">
        <v>980000</v>
      </c>
      <c r="AH25" s="9">
        <v>1801410000000</v>
      </c>
      <c r="AJ25" s="9">
        <v>1910653631250</v>
      </c>
      <c r="AL25" s="10">
        <v>5.34</v>
      </c>
    </row>
    <row r="26" spans="1:38" ht="21.75" customHeight="1" x14ac:dyDescent="0.2">
      <c r="A26" s="66" t="s">
        <v>141</v>
      </c>
      <c r="B26" s="66"/>
      <c r="D26" s="27" t="s">
        <v>94</v>
      </c>
      <c r="F26" s="27" t="s">
        <v>94</v>
      </c>
      <c r="H26" s="8" t="s">
        <v>142</v>
      </c>
      <c r="J26" s="8" t="s">
        <v>143</v>
      </c>
      <c r="L26" s="10">
        <v>23</v>
      </c>
      <c r="N26" s="10">
        <v>23</v>
      </c>
      <c r="P26" s="9">
        <v>150000</v>
      </c>
      <c r="R26" s="9">
        <v>150000000000</v>
      </c>
      <c r="T26" s="9">
        <v>149972812500</v>
      </c>
      <c r="V26" s="9">
        <v>0</v>
      </c>
      <c r="X26" s="9">
        <v>0</v>
      </c>
      <c r="Z26" s="9">
        <v>0</v>
      </c>
      <c r="AB26" s="9">
        <v>0</v>
      </c>
      <c r="AD26" s="9">
        <v>150000</v>
      </c>
      <c r="AF26" s="9">
        <v>1000000</v>
      </c>
      <c r="AH26" s="9">
        <v>150000000000</v>
      </c>
      <c r="AJ26" s="9">
        <v>149972812500</v>
      </c>
      <c r="AL26" s="10">
        <v>0.42</v>
      </c>
    </row>
    <row r="27" spans="1:38" ht="21.75" customHeight="1" x14ac:dyDescent="0.2">
      <c r="A27" s="66" t="s">
        <v>144</v>
      </c>
      <c r="B27" s="66"/>
      <c r="D27" s="27" t="s">
        <v>94</v>
      </c>
      <c r="F27" s="27" t="s">
        <v>94</v>
      </c>
      <c r="H27" s="8" t="s">
        <v>145</v>
      </c>
      <c r="J27" s="8" t="s">
        <v>146</v>
      </c>
      <c r="L27" s="10">
        <v>23</v>
      </c>
      <c r="N27" s="10">
        <v>23</v>
      </c>
      <c r="P27" s="9">
        <v>0</v>
      </c>
      <c r="R27" s="9">
        <v>0</v>
      </c>
      <c r="T27" s="9">
        <v>0</v>
      </c>
      <c r="V27" s="9">
        <v>1300000</v>
      </c>
      <c r="X27" s="9">
        <v>1300000000000</v>
      </c>
      <c r="Z27" s="9">
        <v>0</v>
      </c>
      <c r="AB27" s="9">
        <v>0</v>
      </c>
      <c r="AD27" s="9">
        <v>1300000</v>
      </c>
      <c r="AF27" s="9">
        <v>1000000</v>
      </c>
      <c r="AH27" s="9">
        <v>1300000000000</v>
      </c>
      <c r="AJ27" s="9">
        <v>1299764375000</v>
      </c>
      <c r="AL27" s="10">
        <v>3.63</v>
      </c>
    </row>
    <row r="28" spans="1:38" ht="21.75" customHeight="1" x14ac:dyDescent="0.2">
      <c r="A28" s="66" t="s">
        <v>147</v>
      </c>
      <c r="B28" s="66"/>
      <c r="D28" s="27" t="s">
        <v>148</v>
      </c>
      <c r="F28" s="27" t="s">
        <v>148</v>
      </c>
      <c r="H28" s="8" t="s">
        <v>149</v>
      </c>
      <c r="J28" s="8" t="s">
        <v>150</v>
      </c>
      <c r="L28" s="10">
        <v>23</v>
      </c>
      <c r="N28" s="10">
        <v>23</v>
      </c>
      <c r="P28" s="9">
        <v>0</v>
      </c>
      <c r="R28" s="9">
        <v>0</v>
      </c>
      <c r="T28" s="9">
        <v>0</v>
      </c>
      <c r="V28" s="9">
        <v>1500000</v>
      </c>
      <c r="X28" s="9">
        <v>1500000000000</v>
      </c>
      <c r="Z28" s="9">
        <v>0</v>
      </c>
      <c r="AB28" s="9">
        <v>0</v>
      </c>
      <c r="AD28" s="9">
        <v>1500000</v>
      </c>
      <c r="AF28" s="9">
        <v>1000000</v>
      </c>
      <c r="AH28" s="9">
        <v>1500000000000</v>
      </c>
      <c r="AJ28" s="9">
        <v>1500000000000</v>
      </c>
      <c r="AL28" s="10">
        <v>4.1900000000000004</v>
      </c>
    </row>
    <row r="29" spans="1:38" ht="21.75" customHeight="1" x14ac:dyDescent="0.2">
      <c r="A29" s="68" t="s">
        <v>147</v>
      </c>
      <c r="B29" s="68"/>
      <c r="D29" s="28" t="s">
        <v>148</v>
      </c>
      <c r="F29" s="28" t="s">
        <v>148</v>
      </c>
      <c r="H29" s="11" t="s">
        <v>151</v>
      </c>
      <c r="J29" s="11" t="s">
        <v>150</v>
      </c>
      <c r="L29" s="14">
        <v>23</v>
      </c>
      <c r="N29" s="14">
        <v>23</v>
      </c>
      <c r="P29" s="13">
        <v>0</v>
      </c>
      <c r="R29" s="13">
        <v>0</v>
      </c>
      <c r="T29" s="13">
        <v>0</v>
      </c>
      <c r="V29" s="13">
        <v>1549999</v>
      </c>
      <c r="X29" s="13">
        <v>1549999000000</v>
      </c>
      <c r="Z29" s="13">
        <v>0</v>
      </c>
      <c r="AB29" s="13">
        <v>0</v>
      </c>
      <c r="AD29" s="13">
        <v>1549999</v>
      </c>
      <c r="AF29" s="13">
        <v>1000000</v>
      </c>
      <c r="AH29" s="13">
        <v>1549999000000</v>
      </c>
      <c r="AJ29" s="13">
        <v>1549999000000</v>
      </c>
      <c r="AL29" s="14">
        <v>4.33</v>
      </c>
    </row>
    <row r="30" spans="1:38" ht="21.75" customHeight="1" x14ac:dyDescent="0.2">
      <c r="A30" s="65" t="s">
        <v>57</v>
      </c>
      <c r="B30" s="65"/>
      <c r="D30" s="29"/>
      <c r="F30" s="29"/>
      <c r="H30" s="16"/>
      <c r="J30" s="16"/>
      <c r="L30" s="16"/>
      <c r="N30" s="16"/>
      <c r="P30" s="16">
        <v>19899521</v>
      </c>
      <c r="R30" s="16">
        <v>18271062790294</v>
      </c>
      <c r="T30" s="16">
        <v>18611529156086</v>
      </c>
      <c r="V30" s="16">
        <v>4349999</v>
      </c>
      <c r="X30" s="16">
        <v>4349999000000</v>
      </c>
      <c r="Z30" s="16">
        <v>0</v>
      </c>
      <c r="AB30" s="16">
        <v>0</v>
      </c>
      <c r="AD30" s="16">
        <v>24249520</v>
      </c>
      <c r="AF30" s="16"/>
      <c r="AH30" s="16">
        <v>22621061790294</v>
      </c>
      <c r="AJ30" s="16">
        <v>22922147544320</v>
      </c>
      <c r="AL30" s="17">
        <v>64.03</v>
      </c>
    </row>
  </sheetData>
  <mergeCells count="33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</mergeCells>
  <printOptions horizontalCentered="1"/>
  <pageMargins left="0" right="0" top="0" bottom="0" header="0" footer="0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3"/>
  <sheetViews>
    <sheetView rightToLeft="1" workbookViewId="0">
      <selection activeCell="E22" sqref="E22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21.75" customHeight="1" x14ac:dyDescent="0.2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21.75" customHeight="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14.45" customHeight="1" x14ac:dyDescent="0.2">
      <c r="A4" s="75" t="s">
        <v>152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4.45" customHeight="1" x14ac:dyDescent="0.2">
      <c r="A5" s="75" t="s">
        <v>153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3" ht="14.45" customHeight="1" x14ac:dyDescent="0.2"/>
    <row r="7" spans="1:13" ht="14.45" customHeight="1" x14ac:dyDescent="0.2">
      <c r="C7" s="70" t="s">
        <v>9</v>
      </c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 ht="14.45" customHeight="1" x14ac:dyDescent="0.2">
      <c r="A8" s="2" t="s">
        <v>154</v>
      </c>
      <c r="C8" s="4" t="s">
        <v>13</v>
      </c>
      <c r="D8" s="3"/>
      <c r="E8" s="4" t="s">
        <v>155</v>
      </c>
      <c r="F8" s="3"/>
      <c r="G8" s="4" t="s">
        <v>156</v>
      </c>
      <c r="H8" s="3"/>
      <c r="I8" s="4" t="s">
        <v>157</v>
      </c>
      <c r="J8" s="3"/>
      <c r="K8" s="4" t="s">
        <v>158</v>
      </c>
      <c r="L8" s="3"/>
      <c r="M8" s="4" t="s">
        <v>159</v>
      </c>
    </row>
    <row r="9" spans="1:13" ht="21.75" customHeight="1" x14ac:dyDescent="0.2">
      <c r="A9" s="5" t="s">
        <v>110</v>
      </c>
      <c r="C9" s="6">
        <v>1380000</v>
      </c>
      <c r="E9" s="6">
        <v>1000000</v>
      </c>
      <c r="G9" s="6">
        <v>1000000</v>
      </c>
      <c r="I9" s="7" t="s">
        <v>160</v>
      </c>
      <c r="K9" s="6">
        <v>1379749875000</v>
      </c>
      <c r="M9" s="5" t="s">
        <v>269</v>
      </c>
    </row>
    <row r="10" spans="1:13" ht="21.75" customHeight="1" x14ac:dyDescent="0.2">
      <c r="A10" s="8" t="s">
        <v>93</v>
      </c>
      <c r="C10" s="9">
        <v>6275000</v>
      </c>
      <c r="E10" s="9">
        <v>1000000</v>
      </c>
      <c r="G10" s="9">
        <v>910799</v>
      </c>
      <c r="I10" s="10" t="s">
        <v>161</v>
      </c>
      <c r="K10" s="9">
        <v>5714227833449</v>
      </c>
      <c r="M10" s="8" t="s">
        <v>270</v>
      </c>
    </row>
    <row r="11" spans="1:13" ht="21.75" customHeight="1" x14ac:dyDescent="0.2">
      <c r="A11" s="8" t="s">
        <v>113</v>
      </c>
      <c r="C11" s="9">
        <v>2120000</v>
      </c>
      <c r="E11" s="9">
        <v>1000000</v>
      </c>
      <c r="G11" s="9">
        <v>1000000</v>
      </c>
      <c r="I11" s="10" t="s">
        <v>160</v>
      </c>
      <c r="K11" s="9">
        <v>2119615750000</v>
      </c>
      <c r="M11" s="8" t="s">
        <v>269</v>
      </c>
    </row>
    <row r="12" spans="1:13" ht="21.75" customHeight="1" x14ac:dyDescent="0.2">
      <c r="A12" s="11" t="s">
        <v>141</v>
      </c>
      <c r="C12" s="13">
        <v>150000</v>
      </c>
      <c r="E12" s="13">
        <v>1000000</v>
      </c>
      <c r="G12" s="13">
        <v>1000000</v>
      </c>
      <c r="I12" s="14" t="s">
        <v>160</v>
      </c>
      <c r="K12" s="13">
        <v>149972812500</v>
      </c>
      <c r="M12" s="11" t="s">
        <v>269</v>
      </c>
    </row>
    <row r="13" spans="1:13" ht="21.75" customHeight="1" x14ac:dyDescent="0.2">
      <c r="A13" s="15" t="s">
        <v>57</v>
      </c>
      <c r="C13" s="16">
        <v>9925000</v>
      </c>
      <c r="E13" s="16"/>
      <c r="G13" s="16"/>
      <c r="I13" s="16"/>
      <c r="K13" s="16">
        <v>9363566270949</v>
      </c>
      <c r="M13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8"/>
  <sheetViews>
    <sheetView rightToLeft="1" workbookViewId="0">
      <selection activeCell="D18" sqref="D18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8.85546875" bestFit="1" customWidth="1"/>
    <col min="5" max="5" width="1.28515625" customWidth="1"/>
    <col min="6" max="6" width="18.85546875" bestFit="1" customWidth="1"/>
    <col min="7" max="7" width="1.28515625" customWidth="1"/>
    <col min="8" max="8" width="18.85546875" bestFit="1" customWidth="1"/>
    <col min="9" max="9" width="1.28515625" customWidth="1"/>
    <col min="10" max="10" width="19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21.75" customHeight="1" x14ac:dyDescent="0.2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21.75" customHeight="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4.45" customHeight="1" x14ac:dyDescent="0.2"/>
    <row r="5" spans="1:12" ht="14.45" customHeight="1" x14ac:dyDescent="0.2">
      <c r="A5" s="1" t="s">
        <v>162</v>
      </c>
      <c r="B5" s="75" t="s">
        <v>163</v>
      </c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12" ht="14.45" customHeight="1" x14ac:dyDescent="0.2">
      <c r="D6" s="2" t="s">
        <v>7</v>
      </c>
      <c r="F6" s="70" t="s">
        <v>8</v>
      </c>
      <c r="G6" s="70"/>
      <c r="H6" s="70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70" t="s">
        <v>164</v>
      </c>
      <c r="B8" s="70"/>
      <c r="D8" s="2" t="s">
        <v>165</v>
      </c>
      <c r="F8" s="2" t="s">
        <v>166</v>
      </c>
      <c r="H8" s="2" t="s">
        <v>167</v>
      </c>
      <c r="J8" s="2" t="s">
        <v>165</v>
      </c>
      <c r="L8" s="2" t="s">
        <v>18</v>
      </c>
    </row>
    <row r="9" spans="1:12" ht="21.75" customHeight="1" x14ac:dyDescent="0.2">
      <c r="A9" s="71" t="s">
        <v>271</v>
      </c>
      <c r="B9" s="71"/>
      <c r="D9" s="6">
        <v>3639864965435</v>
      </c>
      <c r="F9" s="6">
        <v>988674788672</v>
      </c>
      <c r="H9" s="6">
        <v>1878532058218</v>
      </c>
      <c r="J9" s="6">
        <v>2750007695889</v>
      </c>
      <c r="L9" s="32">
        <v>7.6799999999999993E-2</v>
      </c>
    </row>
    <row r="10" spans="1:12" ht="21.75" customHeight="1" x14ac:dyDescent="0.2">
      <c r="A10" s="66" t="s">
        <v>272</v>
      </c>
      <c r="B10" s="66"/>
      <c r="D10" s="9">
        <v>4438405336608</v>
      </c>
      <c r="F10" s="9">
        <v>5112228775191</v>
      </c>
      <c r="H10" s="9">
        <v>5492721742967</v>
      </c>
      <c r="J10" s="9">
        <v>4057912368832</v>
      </c>
      <c r="L10" s="33">
        <v>0.1134</v>
      </c>
    </row>
    <row r="11" spans="1:12" ht="21.75" customHeight="1" x14ac:dyDescent="0.2">
      <c r="A11" s="66" t="s">
        <v>273</v>
      </c>
      <c r="B11" s="66"/>
      <c r="D11" s="9">
        <v>361209747</v>
      </c>
      <c r="F11" s="9">
        <v>1525942</v>
      </c>
      <c r="H11" s="9">
        <v>1875000</v>
      </c>
      <c r="J11" s="9">
        <v>360860689</v>
      </c>
      <c r="L11" s="33">
        <v>0</v>
      </c>
    </row>
    <row r="12" spans="1:12" ht="21.75" customHeight="1" x14ac:dyDescent="0.2">
      <c r="A12" s="66" t="s">
        <v>274</v>
      </c>
      <c r="B12" s="66"/>
      <c r="D12" s="9">
        <v>47566</v>
      </c>
      <c r="F12" s="9">
        <v>0</v>
      </c>
      <c r="H12" s="9">
        <v>10000</v>
      </c>
      <c r="J12" s="9">
        <v>37566</v>
      </c>
      <c r="L12" s="33">
        <v>0</v>
      </c>
    </row>
    <row r="13" spans="1:12" ht="21.75" customHeight="1" x14ac:dyDescent="0.2">
      <c r="A13" s="66" t="s">
        <v>276</v>
      </c>
      <c r="B13" s="66"/>
      <c r="D13" s="9">
        <v>1435829888</v>
      </c>
      <c r="F13" s="9">
        <v>3811893730942</v>
      </c>
      <c r="H13" s="9">
        <v>3812083951870</v>
      </c>
      <c r="J13" s="9">
        <v>1245608960</v>
      </c>
      <c r="L13" s="33">
        <v>0</v>
      </c>
    </row>
    <row r="14" spans="1:12" ht="21.75" customHeight="1" x14ac:dyDescent="0.2">
      <c r="A14" s="66" t="s">
        <v>275</v>
      </c>
      <c r="B14" s="66"/>
      <c r="D14" s="9">
        <v>4784382092869</v>
      </c>
      <c r="F14" s="9">
        <v>3941165938234</v>
      </c>
      <c r="H14" s="9">
        <v>5515539925000</v>
      </c>
      <c r="J14" s="9">
        <v>3210008106103</v>
      </c>
      <c r="L14" s="33">
        <v>8.9700000000000002E-2</v>
      </c>
    </row>
    <row r="15" spans="1:12" ht="21.75" customHeight="1" x14ac:dyDescent="0.2">
      <c r="A15" s="66" t="s">
        <v>277</v>
      </c>
      <c r="B15" s="66"/>
      <c r="D15" s="9">
        <v>5339319</v>
      </c>
      <c r="F15" s="9">
        <v>20925</v>
      </c>
      <c r="H15" s="9">
        <v>411750</v>
      </c>
      <c r="J15" s="9">
        <v>4948494</v>
      </c>
      <c r="L15" s="33">
        <v>0</v>
      </c>
    </row>
    <row r="16" spans="1:12" ht="21.75" customHeight="1" x14ac:dyDescent="0.2">
      <c r="A16" s="66" t="s">
        <v>170</v>
      </c>
      <c r="B16" s="66"/>
      <c r="D16" s="9">
        <v>0</v>
      </c>
      <c r="F16" s="9">
        <v>1502086007133</v>
      </c>
      <c r="H16" s="9">
        <v>1501890410958</v>
      </c>
      <c r="J16" s="9">
        <v>195596175</v>
      </c>
      <c r="L16" s="33">
        <v>0</v>
      </c>
    </row>
    <row r="17" spans="1:12" ht="21.75" customHeight="1" thickBot="1" x14ac:dyDescent="0.25">
      <c r="A17" s="65" t="s">
        <v>57</v>
      </c>
      <c r="B17" s="65"/>
      <c r="D17" s="16">
        <v>12864454821432</v>
      </c>
      <c r="F17" s="16">
        <v>15356050787039</v>
      </c>
      <c r="H17" s="16">
        <v>18200770385763</v>
      </c>
      <c r="J17" s="16">
        <v>10019735222708</v>
      </c>
      <c r="L17" s="34">
        <v>0.27989999999999998</v>
      </c>
    </row>
    <row r="18" spans="1:12" ht="13.5" thickTop="1" x14ac:dyDescent="0.2"/>
  </sheetData>
  <autoFilter ref="A8:L17" xr:uid="{00000000-0001-0000-0600-000000000000}">
    <filterColumn colId="0" showButton="0"/>
  </autoFilter>
  <mergeCells count="15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6:B16"/>
    <mergeCell ref="A17:B17"/>
    <mergeCell ref="A13:B13"/>
    <mergeCell ref="A14:B14"/>
    <mergeCell ref="A15:B15"/>
  </mergeCells>
  <pageMargins left="0.39" right="0.39" top="0.39" bottom="0.39" header="0" footer="0"/>
  <pageSetup scale="9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F13" sqref="F13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21.75" customHeight="1" x14ac:dyDescent="0.2">
      <c r="A2" s="74" t="s">
        <v>171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21.75" customHeight="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4.45" customHeight="1" x14ac:dyDescent="0.2"/>
    <row r="5" spans="1:10" ht="29.1" customHeight="1" x14ac:dyDescent="0.2">
      <c r="A5" s="1" t="s">
        <v>172</v>
      </c>
      <c r="B5" s="75" t="s">
        <v>173</v>
      </c>
      <c r="C5" s="75"/>
      <c r="D5" s="75"/>
      <c r="E5" s="75"/>
      <c r="F5" s="75"/>
      <c r="G5" s="75"/>
      <c r="H5" s="75"/>
      <c r="I5" s="75"/>
      <c r="J5" s="75"/>
    </row>
    <row r="6" spans="1:10" ht="14.45" customHeight="1" x14ac:dyDescent="0.2"/>
    <row r="7" spans="1:10" ht="14.45" customHeight="1" x14ac:dyDescent="0.2">
      <c r="A7" s="70" t="s">
        <v>174</v>
      </c>
      <c r="B7" s="70"/>
      <c r="D7" s="2" t="s">
        <v>175</v>
      </c>
      <c r="F7" s="2" t="s">
        <v>165</v>
      </c>
      <c r="H7" s="2" t="s">
        <v>176</v>
      </c>
      <c r="J7" s="2" t="s">
        <v>177</v>
      </c>
    </row>
    <row r="8" spans="1:10" ht="21.75" customHeight="1" x14ac:dyDescent="0.2">
      <c r="A8" s="71" t="s">
        <v>178</v>
      </c>
      <c r="B8" s="71"/>
      <c r="D8" s="5" t="s">
        <v>179</v>
      </c>
      <c r="F8" s="35">
        <v>-14516650646</v>
      </c>
      <c r="H8" s="7">
        <v>-1.64</v>
      </c>
      <c r="J8" s="7">
        <v>-0.04</v>
      </c>
    </row>
    <row r="9" spans="1:10" ht="21.75" customHeight="1" x14ac:dyDescent="0.2">
      <c r="A9" s="66" t="s">
        <v>180</v>
      </c>
      <c r="B9" s="66"/>
      <c r="D9" s="8" t="s">
        <v>181</v>
      </c>
      <c r="F9" s="36">
        <v>-306184136533</v>
      </c>
      <c r="H9" s="10">
        <v>-34.56</v>
      </c>
      <c r="J9" s="10">
        <v>-0.86</v>
      </c>
    </row>
    <row r="10" spans="1:10" ht="21.75" customHeight="1" x14ac:dyDescent="0.2">
      <c r="A10" s="66" t="s">
        <v>182</v>
      </c>
      <c r="B10" s="66"/>
      <c r="D10" s="8" t="s">
        <v>183</v>
      </c>
      <c r="F10" s="36">
        <v>558253845873</v>
      </c>
      <c r="H10" s="10">
        <v>63.02</v>
      </c>
      <c r="J10" s="10">
        <v>1.56</v>
      </c>
    </row>
    <row r="11" spans="1:10" ht="21.75" customHeight="1" x14ac:dyDescent="0.2">
      <c r="A11" s="66" t="s">
        <v>184</v>
      </c>
      <c r="B11" s="66"/>
      <c r="D11" s="8" t="s">
        <v>185</v>
      </c>
      <c r="F11" s="36">
        <v>306776007871</v>
      </c>
      <c r="H11" s="10">
        <v>34.630000000000003</v>
      </c>
      <c r="J11" s="10">
        <v>0.86</v>
      </c>
    </row>
    <row r="12" spans="1:10" ht="21.75" customHeight="1" x14ac:dyDescent="0.2">
      <c r="A12" s="68" t="s">
        <v>186</v>
      </c>
      <c r="B12" s="68"/>
      <c r="D12" s="11" t="s">
        <v>187</v>
      </c>
      <c r="F12" s="37">
        <v>3503158978</v>
      </c>
      <c r="H12" s="14">
        <v>0.4</v>
      </c>
      <c r="J12" s="14">
        <v>0.01</v>
      </c>
    </row>
    <row r="13" spans="1:10" ht="21.75" customHeight="1" x14ac:dyDescent="0.2">
      <c r="A13" s="65" t="s">
        <v>57</v>
      </c>
      <c r="B13" s="65"/>
      <c r="D13" s="16"/>
      <c r="F13" s="16">
        <v>547832225543</v>
      </c>
      <c r="H13" s="17">
        <v>61.85</v>
      </c>
      <c r="J13" s="17">
        <v>1.53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9"/>
  <sheetViews>
    <sheetView rightToLeft="1" view="pageBreakPreview" topLeftCell="A13" zoomScale="60" zoomScaleNormal="100" workbookViewId="0">
      <selection activeCell="K46" sqref="K46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.42578125" bestFit="1" customWidth="1"/>
    <col min="5" max="5" width="1.28515625" customWidth="1"/>
    <col min="6" max="6" width="17.28515625" bestFit="1" customWidth="1"/>
    <col min="7" max="7" width="1.28515625" customWidth="1"/>
    <col min="8" max="8" width="14.42578125" bestFit="1" customWidth="1"/>
    <col min="9" max="9" width="1.28515625" customWidth="1"/>
    <col min="10" max="10" width="17.28515625" bestFit="1" customWidth="1"/>
    <col min="11" max="11" width="1.28515625" customWidth="1"/>
    <col min="12" max="12" width="18.7109375" bestFit="1" customWidth="1"/>
    <col min="13" max="13" width="1.28515625" customWidth="1"/>
    <col min="14" max="14" width="16.140625" bestFit="1" customWidth="1"/>
    <col min="15" max="16" width="1.28515625" customWidth="1"/>
    <col min="17" max="17" width="18.42578125" bestFit="1" customWidth="1"/>
    <col min="18" max="18" width="1.28515625" customWidth="1"/>
    <col min="19" max="19" width="15.140625" bestFit="1" customWidth="1"/>
    <col min="20" max="20" width="1.28515625" customWidth="1"/>
    <col min="21" max="21" width="17.28515625" bestFit="1" customWidth="1"/>
    <col min="22" max="22" width="1.28515625" customWidth="1"/>
    <col min="23" max="23" width="18.7109375" bestFit="1" customWidth="1"/>
    <col min="24" max="24" width="0.28515625" customWidth="1"/>
  </cols>
  <sheetData>
    <row r="1" spans="1:23" ht="29.1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</row>
    <row r="2" spans="1:23" ht="21.75" customHeight="1" x14ac:dyDescent="0.2">
      <c r="A2" s="74" t="s">
        <v>171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</row>
    <row r="3" spans="1:23" ht="21.75" customHeight="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</row>
    <row r="4" spans="1:23" ht="14.45" customHeight="1" x14ac:dyDescent="0.2"/>
    <row r="5" spans="1:23" ht="14.45" customHeight="1" x14ac:dyDescent="0.2">
      <c r="A5" s="1" t="s">
        <v>188</v>
      </c>
      <c r="B5" s="75" t="s">
        <v>189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</row>
    <row r="6" spans="1:23" ht="14.45" customHeight="1" x14ac:dyDescent="0.2">
      <c r="D6" s="70" t="s">
        <v>190</v>
      </c>
      <c r="E6" s="70"/>
      <c r="F6" s="70"/>
      <c r="G6" s="70"/>
      <c r="H6" s="70"/>
      <c r="I6" s="70"/>
      <c r="J6" s="70"/>
      <c r="K6" s="70"/>
      <c r="L6" s="70"/>
      <c r="N6" s="70" t="s">
        <v>191</v>
      </c>
      <c r="O6" s="70"/>
      <c r="P6" s="70"/>
      <c r="Q6" s="70"/>
      <c r="R6" s="70"/>
      <c r="S6" s="70"/>
      <c r="T6" s="70"/>
      <c r="U6" s="70"/>
      <c r="V6" s="70"/>
      <c r="W6" s="70"/>
    </row>
    <row r="7" spans="1:23" ht="14.45" customHeight="1" x14ac:dyDescent="0.2">
      <c r="D7" s="3"/>
      <c r="E7" s="3"/>
      <c r="F7" s="3"/>
      <c r="G7" s="3"/>
      <c r="H7" s="3"/>
      <c r="I7" s="3"/>
      <c r="J7" s="73" t="s">
        <v>57</v>
      </c>
      <c r="K7" s="73"/>
      <c r="L7" s="73"/>
      <c r="N7" s="3"/>
      <c r="O7" s="3"/>
      <c r="P7" s="3"/>
      <c r="Q7" s="3"/>
      <c r="R7" s="3"/>
      <c r="S7" s="3"/>
      <c r="T7" s="3"/>
      <c r="U7" s="73" t="s">
        <v>57</v>
      </c>
      <c r="V7" s="73"/>
      <c r="W7" s="73"/>
    </row>
    <row r="8" spans="1:23" ht="14.45" customHeight="1" x14ac:dyDescent="0.2">
      <c r="A8" s="70" t="s">
        <v>192</v>
      </c>
      <c r="B8" s="70"/>
      <c r="D8" s="2" t="s">
        <v>193</v>
      </c>
      <c r="F8" s="2" t="s">
        <v>194</v>
      </c>
      <c r="H8" s="2" t="s">
        <v>195</v>
      </c>
      <c r="J8" s="4" t="s">
        <v>165</v>
      </c>
      <c r="K8" s="3"/>
      <c r="L8" s="4" t="s">
        <v>176</v>
      </c>
      <c r="N8" s="2" t="s">
        <v>193</v>
      </c>
      <c r="P8" s="70" t="s">
        <v>194</v>
      </c>
      <c r="Q8" s="70"/>
      <c r="S8" s="2" t="s">
        <v>195</v>
      </c>
      <c r="U8" s="4" t="s">
        <v>165</v>
      </c>
      <c r="V8" s="3"/>
      <c r="W8" s="4" t="s">
        <v>176</v>
      </c>
    </row>
    <row r="9" spans="1:23" ht="21.75" customHeight="1" x14ac:dyDescent="0.2">
      <c r="A9" s="71" t="s">
        <v>20</v>
      </c>
      <c r="B9" s="71"/>
      <c r="D9" s="35">
        <v>0</v>
      </c>
      <c r="E9" s="38"/>
      <c r="F9" s="35">
        <v>-18069031591</v>
      </c>
      <c r="G9" s="38"/>
      <c r="H9" s="35">
        <v>-2589</v>
      </c>
      <c r="I9" s="38"/>
      <c r="J9" s="35">
        <v>-18069034180</v>
      </c>
      <c r="L9" s="7">
        <v>-2.04</v>
      </c>
      <c r="N9" s="35">
        <v>0</v>
      </c>
      <c r="O9" s="38"/>
      <c r="P9" s="81">
        <v>21951632775</v>
      </c>
      <c r="Q9" s="81"/>
      <c r="R9" s="38"/>
      <c r="S9" s="35">
        <v>-2589</v>
      </c>
      <c r="T9" s="38"/>
      <c r="U9" s="35">
        <v>21951630186</v>
      </c>
      <c r="W9" s="7">
        <v>0.49</v>
      </c>
    </row>
    <row r="10" spans="1:23" ht="21.75" customHeight="1" x14ac:dyDescent="0.2">
      <c r="A10" s="66" t="s">
        <v>22</v>
      </c>
      <c r="B10" s="66"/>
      <c r="D10" s="36">
        <v>0</v>
      </c>
      <c r="E10" s="38"/>
      <c r="F10" s="36">
        <v>-1791410950</v>
      </c>
      <c r="G10" s="38"/>
      <c r="H10" s="36">
        <v>-3557</v>
      </c>
      <c r="I10" s="38"/>
      <c r="J10" s="36">
        <v>-1791414507</v>
      </c>
      <c r="L10" s="10">
        <v>-0.2</v>
      </c>
      <c r="N10" s="36">
        <v>3715738400</v>
      </c>
      <c r="O10" s="38"/>
      <c r="P10" s="79">
        <v>4820185914</v>
      </c>
      <c r="Q10" s="79"/>
      <c r="R10" s="38"/>
      <c r="S10" s="36">
        <v>-3157</v>
      </c>
      <c r="T10" s="38"/>
      <c r="U10" s="36">
        <v>8535921157</v>
      </c>
      <c r="W10" s="10">
        <v>0.19</v>
      </c>
    </row>
    <row r="11" spans="1:23" ht="21.75" customHeight="1" x14ac:dyDescent="0.2">
      <c r="A11" s="66" t="s">
        <v>23</v>
      </c>
      <c r="B11" s="66"/>
      <c r="D11" s="36">
        <v>0</v>
      </c>
      <c r="E11" s="38"/>
      <c r="F11" s="36">
        <v>377104543</v>
      </c>
      <c r="G11" s="38"/>
      <c r="H11" s="36">
        <v>-9617</v>
      </c>
      <c r="I11" s="38"/>
      <c r="J11" s="36">
        <v>377094926</v>
      </c>
      <c r="L11" s="10">
        <v>0.04</v>
      </c>
      <c r="N11" s="36">
        <v>186570000</v>
      </c>
      <c r="O11" s="38"/>
      <c r="P11" s="79">
        <v>-1698066284</v>
      </c>
      <c r="Q11" s="79"/>
      <c r="R11" s="38"/>
      <c r="S11" s="36">
        <v>-9617</v>
      </c>
      <c r="T11" s="38"/>
      <c r="U11" s="36">
        <v>-1511505901</v>
      </c>
      <c r="W11" s="10">
        <v>-0.03</v>
      </c>
    </row>
    <row r="12" spans="1:23" ht="21.75" customHeight="1" x14ac:dyDescent="0.2">
      <c r="A12" s="66" t="s">
        <v>56</v>
      </c>
      <c r="B12" s="66"/>
      <c r="D12" s="36">
        <v>0</v>
      </c>
      <c r="E12" s="38"/>
      <c r="F12" s="36">
        <v>21868323</v>
      </c>
      <c r="G12" s="38"/>
      <c r="H12" s="36">
        <v>-3574</v>
      </c>
      <c r="I12" s="38"/>
      <c r="J12" s="36">
        <v>21864749</v>
      </c>
      <c r="L12" s="10">
        <v>0</v>
      </c>
      <c r="N12" s="36">
        <v>47189974</v>
      </c>
      <c r="O12" s="38"/>
      <c r="P12" s="79">
        <v>776352361</v>
      </c>
      <c r="Q12" s="79"/>
      <c r="R12" s="38"/>
      <c r="S12" s="36">
        <v>1980680507</v>
      </c>
      <c r="T12" s="38"/>
      <c r="U12" s="36">
        <v>2804222842</v>
      </c>
      <c r="W12" s="10">
        <v>0.06</v>
      </c>
    </row>
    <row r="13" spans="1:23" ht="21.75" customHeight="1" x14ac:dyDescent="0.2">
      <c r="A13" s="66" t="s">
        <v>55</v>
      </c>
      <c r="B13" s="66"/>
      <c r="D13" s="36">
        <v>0</v>
      </c>
      <c r="E13" s="38"/>
      <c r="F13" s="36">
        <v>10491133314</v>
      </c>
      <c r="G13" s="38"/>
      <c r="H13" s="36">
        <v>-13688</v>
      </c>
      <c r="I13" s="38"/>
      <c r="J13" s="36">
        <v>10491119626</v>
      </c>
      <c r="L13" s="10">
        <v>1.18</v>
      </c>
      <c r="N13" s="36">
        <v>9297507260</v>
      </c>
      <c r="O13" s="38"/>
      <c r="P13" s="79">
        <v>-25385682246</v>
      </c>
      <c r="Q13" s="79"/>
      <c r="R13" s="38"/>
      <c r="S13" s="36">
        <v>-12948</v>
      </c>
      <c r="T13" s="38"/>
      <c r="U13" s="36">
        <v>-16088187934</v>
      </c>
      <c r="W13" s="10">
        <v>-0.36</v>
      </c>
    </row>
    <row r="14" spans="1:23" ht="21.75" customHeight="1" x14ac:dyDescent="0.2">
      <c r="A14" s="66" t="s">
        <v>31</v>
      </c>
      <c r="B14" s="66"/>
      <c r="D14" s="36">
        <v>0</v>
      </c>
      <c r="E14" s="38"/>
      <c r="F14" s="36">
        <v>0</v>
      </c>
      <c r="G14" s="38"/>
      <c r="H14" s="36">
        <v>-798334502</v>
      </c>
      <c r="I14" s="38"/>
      <c r="J14" s="36">
        <v>-798334502</v>
      </c>
      <c r="L14" s="10">
        <v>-0.09</v>
      </c>
      <c r="N14" s="36">
        <v>0</v>
      </c>
      <c r="O14" s="38"/>
      <c r="P14" s="79">
        <v>0</v>
      </c>
      <c r="Q14" s="79"/>
      <c r="R14" s="38"/>
      <c r="S14" s="36">
        <v>-133616382</v>
      </c>
      <c r="T14" s="38"/>
      <c r="U14" s="36">
        <v>-133616382</v>
      </c>
      <c r="W14" s="10">
        <v>0</v>
      </c>
    </row>
    <row r="15" spans="1:23" ht="21.75" customHeight="1" x14ac:dyDescent="0.2">
      <c r="A15" s="66" t="s">
        <v>51</v>
      </c>
      <c r="B15" s="66"/>
      <c r="D15" s="36">
        <v>0</v>
      </c>
      <c r="E15" s="38"/>
      <c r="F15" s="36">
        <v>-316548089</v>
      </c>
      <c r="G15" s="38"/>
      <c r="H15" s="36">
        <v>-1794</v>
      </c>
      <c r="I15" s="38"/>
      <c r="J15" s="36">
        <v>-316549883</v>
      </c>
      <c r="L15" s="10">
        <v>-0.04</v>
      </c>
      <c r="N15" s="36">
        <v>2006430252</v>
      </c>
      <c r="O15" s="38"/>
      <c r="P15" s="79">
        <v>-8546815879</v>
      </c>
      <c r="Q15" s="79"/>
      <c r="R15" s="38"/>
      <c r="S15" s="36">
        <v>-1794</v>
      </c>
      <c r="T15" s="38"/>
      <c r="U15" s="36">
        <v>-6540387421</v>
      </c>
      <c r="W15" s="10">
        <v>-0.15</v>
      </c>
    </row>
    <row r="16" spans="1:23" ht="21.75" customHeight="1" x14ac:dyDescent="0.2">
      <c r="A16" s="66" t="s">
        <v>21</v>
      </c>
      <c r="B16" s="66"/>
      <c r="D16" s="36">
        <v>0</v>
      </c>
      <c r="E16" s="38"/>
      <c r="F16" s="36">
        <v>-192535013</v>
      </c>
      <c r="G16" s="38"/>
      <c r="H16" s="36">
        <v>-2980</v>
      </c>
      <c r="I16" s="38"/>
      <c r="J16" s="36">
        <v>-192537993</v>
      </c>
      <c r="L16" s="10">
        <v>-0.02</v>
      </c>
      <c r="N16" s="36">
        <v>0</v>
      </c>
      <c r="O16" s="38"/>
      <c r="P16" s="79">
        <v>-12745839356</v>
      </c>
      <c r="Q16" s="79"/>
      <c r="R16" s="38"/>
      <c r="S16" s="36">
        <v>-2980</v>
      </c>
      <c r="T16" s="38"/>
      <c r="U16" s="36">
        <v>-12745842336</v>
      </c>
      <c r="W16" s="10">
        <v>-0.28000000000000003</v>
      </c>
    </row>
    <row r="17" spans="1:23" ht="21.75" customHeight="1" x14ac:dyDescent="0.2">
      <c r="A17" s="66" t="s">
        <v>25</v>
      </c>
      <c r="B17" s="66"/>
      <c r="D17" s="36">
        <v>0</v>
      </c>
      <c r="E17" s="38"/>
      <c r="F17" s="36">
        <v>415486185</v>
      </c>
      <c r="G17" s="38"/>
      <c r="H17" s="36">
        <v>-4518</v>
      </c>
      <c r="I17" s="38"/>
      <c r="J17" s="36">
        <v>415481667</v>
      </c>
      <c r="L17" s="10">
        <v>0.05</v>
      </c>
      <c r="N17" s="36">
        <v>1020265600</v>
      </c>
      <c r="O17" s="38"/>
      <c r="P17" s="79">
        <v>-4366783577</v>
      </c>
      <c r="Q17" s="79"/>
      <c r="R17" s="38"/>
      <c r="S17" s="36">
        <v>-4518</v>
      </c>
      <c r="T17" s="38"/>
      <c r="U17" s="36">
        <v>-3346522495</v>
      </c>
      <c r="W17" s="10">
        <v>-7.0000000000000007E-2</v>
      </c>
    </row>
    <row r="18" spans="1:23" ht="21.75" customHeight="1" x14ac:dyDescent="0.2">
      <c r="A18" s="66" t="s">
        <v>50</v>
      </c>
      <c r="B18" s="66"/>
      <c r="D18" s="36">
        <v>0</v>
      </c>
      <c r="E18" s="38"/>
      <c r="F18" s="36">
        <v>-401107805</v>
      </c>
      <c r="G18" s="38"/>
      <c r="H18" s="36">
        <v>-81121161</v>
      </c>
      <c r="I18" s="38"/>
      <c r="J18" s="36">
        <v>-482228966</v>
      </c>
      <c r="L18" s="10">
        <v>-0.05</v>
      </c>
      <c r="N18" s="36">
        <v>1079881657</v>
      </c>
      <c r="O18" s="38"/>
      <c r="P18" s="79">
        <v>-319282685</v>
      </c>
      <c r="Q18" s="79"/>
      <c r="R18" s="38"/>
      <c r="S18" s="36">
        <v>-81121161</v>
      </c>
      <c r="T18" s="38"/>
      <c r="U18" s="36">
        <v>679477811</v>
      </c>
      <c r="W18" s="10">
        <v>0.02</v>
      </c>
    </row>
    <row r="19" spans="1:23" ht="21.75" customHeight="1" x14ac:dyDescent="0.2">
      <c r="A19" s="66" t="s">
        <v>54</v>
      </c>
      <c r="B19" s="66"/>
      <c r="D19" s="36">
        <v>0</v>
      </c>
      <c r="E19" s="38"/>
      <c r="F19" s="36">
        <v>-29443144</v>
      </c>
      <c r="G19" s="38"/>
      <c r="H19" s="36">
        <v>-2289</v>
      </c>
      <c r="I19" s="38"/>
      <c r="J19" s="36">
        <v>-29445433</v>
      </c>
      <c r="L19" s="10">
        <v>0</v>
      </c>
      <c r="N19" s="36">
        <v>2221011377</v>
      </c>
      <c r="O19" s="38"/>
      <c r="P19" s="79">
        <v>-4769893147</v>
      </c>
      <c r="Q19" s="79"/>
      <c r="R19" s="38"/>
      <c r="S19" s="36">
        <v>-2395</v>
      </c>
      <c r="T19" s="38"/>
      <c r="U19" s="36">
        <v>-2548884165</v>
      </c>
      <c r="W19" s="10">
        <v>-0.06</v>
      </c>
    </row>
    <row r="20" spans="1:23" ht="21.75" customHeight="1" x14ac:dyDescent="0.2">
      <c r="A20" s="66" t="s">
        <v>52</v>
      </c>
      <c r="B20" s="66"/>
      <c r="D20" s="36">
        <v>0</v>
      </c>
      <c r="E20" s="38"/>
      <c r="F20" s="36">
        <v>-81114064</v>
      </c>
      <c r="G20" s="38"/>
      <c r="H20" s="36">
        <v>-1359</v>
      </c>
      <c r="I20" s="38"/>
      <c r="J20" s="36">
        <v>-81115423</v>
      </c>
      <c r="L20" s="10">
        <v>-0.01</v>
      </c>
      <c r="N20" s="36">
        <v>0</v>
      </c>
      <c r="O20" s="38"/>
      <c r="P20" s="79">
        <v>-5650975284</v>
      </c>
      <c r="Q20" s="79"/>
      <c r="R20" s="38"/>
      <c r="S20" s="36">
        <v>-1099</v>
      </c>
      <c r="T20" s="38"/>
      <c r="U20" s="36">
        <v>-5650976383</v>
      </c>
      <c r="W20" s="10">
        <v>-0.13</v>
      </c>
    </row>
    <row r="21" spans="1:23" ht="21.75" customHeight="1" x14ac:dyDescent="0.2">
      <c r="A21" s="66" t="s">
        <v>32</v>
      </c>
      <c r="B21" s="66"/>
      <c r="D21" s="36">
        <v>0</v>
      </c>
      <c r="E21" s="38"/>
      <c r="F21" s="36">
        <v>-9691987</v>
      </c>
      <c r="G21" s="38"/>
      <c r="H21" s="36">
        <v>0</v>
      </c>
      <c r="I21" s="38"/>
      <c r="J21" s="36">
        <v>-9691987</v>
      </c>
      <c r="L21" s="10">
        <v>0</v>
      </c>
      <c r="N21" s="36">
        <v>0</v>
      </c>
      <c r="O21" s="38"/>
      <c r="P21" s="79">
        <v>-80354251</v>
      </c>
      <c r="Q21" s="79"/>
      <c r="R21" s="38"/>
      <c r="S21" s="36">
        <v>489236425</v>
      </c>
      <c r="T21" s="38"/>
      <c r="U21" s="36">
        <v>408882174</v>
      </c>
      <c r="W21" s="10">
        <v>0.01</v>
      </c>
    </row>
    <row r="22" spans="1:23" ht="21.75" customHeight="1" x14ac:dyDescent="0.2">
      <c r="A22" s="66" t="s">
        <v>196</v>
      </c>
      <c r="B22" s="66"/>
      <c r="D22" s="36">
        <v>0</v>
      </c>
      <c r="E22" s="38"/>
      <c r="F22" s="36">
        <v>0</v>
      </c>
      <c r="G22" s="38"/>
      <c r="H22" s="36">
        <v>0</v>
      </c>
      <c r="I22" s="38"/>
      <c r="J22" s="36">
        <v>0</v>
      </c>
      <c r="L22" s="10">
        <v>0</v>
      </c>
      <c r="N22" s="36">
        <v>0</v>
      </c>
      <c r="O22" s="38"/>
      <c r="P22" s="79">
        <v>0</v>
      </c>
      <c r="Q22" s="79"/>
      <c r="R22" s="38"/>
      <c r="S22" s="36">
        <v>-82514461</v>
      </c>
      <c r="T22" s="38"/>
      <c r="U22" s="36">
        <v>-82514461</v>
      </c>
      <c r="W22" s="10">
        <v>0</v>
      </c>
    </row>
    <row r="23" spans="1:23" ht="21.75" customHeight="1" x14ac:dyDescent="0.2">
      <c r="A23" s="66" t="s">
        <v>197</v>
      </c>
      <c r="B23" s="66"/>
      <c r="D23" s="36">
        <v>0</v>
      </c>
      <c r="E23" s="38"/>
      <c r="F23" s="36">
        <v>0</v>
      </c>
      <c r="G23" s="38"/>
      <c r="H23" s="36">
        <v>0</v>
      </c>
      <c r="I23" s="38"/>
      <c r="J23" s="36">
        <v>0</v>
      </c>
      <c r="L23" s="10">
        <v>0</v>
      </c>
      <c r="N23" s="36">
        <v>0</v>
      </c>
      <c r="O23" s="38"/>
      <c r="P23" s="79">
        <v>0</v>
      </c>
      <c r="Q23" s="79"/>
      <c r="R23" s="38"/>
      <c r="S23" s="36">
        <v>-449676309</v>
      </c>
      <c r="T23" s="38"/>
      <c r="U23" s="36">
        <v>-449676309</v>
      </c>
      <c r="W23" s="10">
        <v>-0.01</v>
      </c>
    </row>
    <row r="24" spans="1:23" ht="21.75" customHeight="1" x14ac:dyDescent="0.2">
      <c r="A24" s="66" t="s">
        <v>19</v>
      </c>
      <c r="B24" s="66"/>
      <c r="D24" s="36">
        <v>0</v>
      </c>
      <c r="E24" s="38"/>
      <c r="F24" s="36">
        <v>99652843</v>
      </c>
      <c r="G24" s="38"/>
      <c r="H24" s="36">
        <v>0</v>
      </c>
      <c r="I24" s="38"/>
      <c r="J24" s="36">
        <v>99652843</v>
      </c>
      <c r="L24" s="10">
        <v>0.01</v>
      </c>
      <c r="N24" s="36">
        <v>2295000000</v>
      </c>
      <c r="O24" s="38"/>
      <c r="P24" s="79">
        <v>-19811188743</v>
      </c>
      <c r="Q24" s="79"/>
      <c r="R24" s="38"/>
      <c r="S24" s="36">
        <v>0</v>
      </c>
      <c r="T24" s="38"/>
      <c r="U24" s="36">
        <v>-17516188743</v>
      </c>
      <c r="W24" s="10">
        <v>-0.39</v>
      </c>
    </row>
    <row r="25" spans="1:23" ht="21.75" customHeight="1" x14ac:dyDescent="0.2">
      <c r="A25" s="66" t="s">
        <v>33</v>
      </c>
      <c r="B25" s="66"/>
      <c r="D25" s="36">
        <v>0</v>
      </c>
      <c r="E25" s="38"/>
      <c r="F25" s="36">
        <v>-640389842</v>
      </c>
      <c r="G25" s="38"/>
      <c r="H25" s="36">
        <v>0</v>
      </c>
      <c r="I25" s="38"/>
      <c r="J25" s="36">
        <v>-640389842</v>
      </c>
      <c r="L25" s="10">
        <v>-7.0000000000000007E-2</v>
      </c>
      <c r="N25" s="36">
        <v>1884409170</v>
      </c>
      <c r="O25" s="38"/>
      <c r="P25" s="79">
        <v>-3430685697</v>
      </c>
      <c r="Q25" s="79"/>
      <c r="R25" s="38"/>
      <c r="S25" s="36">
        <v>0</v>
      </c>
      <c r="T25" s="38"/>
      <c r="U25" s="36">
        <v>-1546276527</v>
      </c>
      <c r="W25" s="10">
        <v>-0.03</v>
      </c>
    </row>
    <row r="26" spans="1:23" ht="21.75" customHeight="1" x14ac:dyDescent="0.2">
      <c r="A26" s="66" t="s">
        <v>53</v>
      </c>
      <c r="B26" s="66"/>
      <c r="D26" s="36">
        <v>1499236556</v>
      </c>
      <c r="E26" s="38"/>
      <c r="F26" s="36">
        <v>-606139003</v>
      </c>
      <c r="G26" s="38"/>
      <c r="H26" s="36">
        <v>0</v>
      </c>
      <c r="I26" s="38"/>
      <c r="J26" s="36">
        <v>893097553</v>
      </c>
      <c r="L26" s="10">
        <v>0.1</v>
      </c>
      <c r="N26" s="36">
        <v>1499236556</v>
      </c>
      <c r="O26" s="38"/>
      <c r="P26" s="79">
        <v>-3528732803</v>
      </c>
      <c r="Q26" s="79"/>
      <c r="R26" s="38"/>
      <c r="S26" s="36">
        <v>0</v>
      </c>
      <c r="T26" s="38"/>
      <c r="U26" s="36">
        <v>-2029496247</v>
      </c>
      <c r="W26" s="10">
        <v>-0.05</v>
      </c>
    </row>
    <row r="27" spans="1:23" ht="21.75" customHeight="1" x14ac:dyDescent="0.2">
      <c r="A27" s="66" t="s">
        <v>46</v>
      </c>
      <c r="B27" s="66"/>
      <c r="D27" s="36">
        <v>0</v>
      </c>
      <c r="E27" s="38"/>
      <c r="F27" s="36">
        <v>0</v>
      </c>
      <c r="G27" s="38"/>
      <c r="H27" s="36">
        <v>0</v>
      </c>
      <c r="I27" s="38"/>
      <c r="J27" s="36">
        <v>0</v>
      </c>
      <c r="L27" s="10">
        <v>0</v>
      </c>
      <c r="N27" s="36">
        <v>0</v>
      </c>
      <c r="O27" s="38"/>
      <c r="P27" s="79">
        <v>0</v>
      </c>
      <c r="Q27" s="79"/>
      <c r="R27" s="38"/>
      <c r="S27" s="36">
        <v>0</v>
      </c>
      <c r="T27" s="38"/>
      <c r="U27" s="36">
        <v>0</v>
      </c>
      <c r="W27" s="10">
        <v>0</v>
      </c>
    </row>
    <row r="28" spans="1:23" ht="21.75" customHeight="1" x14ac:dyDescent="0.2">
      <c r="A28" s="66" t="s">
        <v>34</v>
      </c>
      <c r="B28" s="66"/>
      <c r="D28" s="36">
        <v>0</v>
      </c>
      <c r="E28" s="38"/>
      <c r="F28" s="36">
        <v>0</v>
      </c>
      <c r="G28" s="38"/>
      <c r="H28" s="36">
        <v>0</v>
      </c>
      <c r="I28" s="38"/>
      <c r="J28" s="36">
        <v>0</v>
      </c>
      <c r="L28" s="10">
        <v>0</v>
      </c>
      <c r="N28" s="36">
        <v>0</v>
      </c>
      <c r="O28" s="38"/>
      <c r="P28" s="79">
        <v>0</v>
      </c>
      <c r="Q28" s="79"/>
      <c r="R28" s="38"/>
      <c r="S28" s="36">
        <v>0</v>
      </c>
      <c r="T28" s="38"/>
      <c r="U28" s="36">
        <v>0</v>
      </c>
      <c r="W28" s="10">
        <v>0</v>
      </c>
    </row>
    <row r="29" spans="1:23" ht="21.75" customHeight="1" x14ac:dyDescent="0.2">
      <c r="A29" s="66" t="s">
        <v>38</v>
      </c>
      <c r="B29" s="66"/>
      <c r="D29" s="36">
        <v>0</v>
      </c>
      <c r="E29" s="38"/>
      <c r="F29" s="36">
        <v>0</v>
      </c>
      <c r="G29" s="38"/>
      <c r="H29" s="36">
        <v>0</v>
      </c>
      <c r="I29" s="38"/>
      <c r="J29" s="36">
        <v>0</v>
      </c>
      <c r="L29" s="10">
        <v>0</v>
      </c>
      <c r="N29" s="36">
        <v>0</v>
      </c>
      <c r="O29" s="38"/>
      <c r="P29" s="79">
        <v>0</v>
      </c>
      <c r="Q29" s="79"/>
      <c r="R29" s="38"/>
      <c r="S29" s="36">
        <v>0</v>
      </c>
      <c r="T29" s="38"/>
      <c r="U29" s="36">
        <v>0</v>
      </c>
      <c r="W29" s="10">
        <v>0</v>
      </c>
    </row>
    <row r="30" spans="1:23" ht="21.75" customHeight="1" x14ac:dyDescent="0.2">
      <c r="A30" s="66" t="s">
        <v>48</v>
      </c>
      <c r="B30" s="66"/>
      <c r="D30" s="36">
        <v>0</v>
      </c>
      <c r="E30" s="38"/>
      <c r="F30" s="36">
        <v>0</v>
      </c>
      <c r="G30" s="38"/>
      <c r="H30" s="36">
        <v>0</v>
      </c>
      <c r="I30" s="38"/>
      <c r="J30" s="36">
        <v>0</v>
      </c>
      <c r="L30" s="10">
        <v>0</v>
      </c>
      <c r="N30" s="36">
        <v>0</v>
      </c>
      <c r="O30" s="38"/>
      <c r="P30" s="79">
        <v>0</v>
      </c>
      <c r="Q30" s="79"/>
      <c r="R30" s="38"/>
      <c r="S30" s="36">
        <v>0</v>
      </c>
      <c r="T30" s="38"/>
      <c r="U30" s="36">
        <v>0</v>
      </c>
      <c r="W30" s="10">
        <v>0</v>
      </c>
    </row>
    <row r="31" spans="1:23" ht="21.75" customHeight="1" x14ac:dyDescent="0.2">
      <c r="A31" s="66" t="s">
        <v>39</v>
      </c>
      <c r="B31" s="66"/>
      <c r="D31" s="36">
        <v>0</v>
      </c>
      <c r="E31" s="38"/>
      <c r="F31" s="36">
        <v>0</v>
      </c>
      <c r="G31" s="38"/>
      <c r="H31" s="36">
        <v>0</v>
      </c>
      <c r="I31" s="38"/>
      <c r="J31" s="36">
        <v>0</v>
      </c>
      <c r="L31" s="10">
        <v>0</v>
      </c>
      <c r="N31" s="36">
        <v>0</v>
      </c>
      <c r="O31" s="38"/>
      <c r="P31" s="79">
        <v>0</v>
      </c>
      <c r="Q31" s="79"/>
      <c r="R31" s="38"/>
      <c r="S31" s="36">
        <v>0</v>
      </c>
      <c r="T31" s="38"/>
      <c r="U31" s="36">
        <v>0</v>
      </c>
      <c r="W31" s="10">
        <v>0</v>
      </c>
    </row>
    <row r="32" spans="1:23" ht="21.75" customHeight="1" x14ac:dyDescent="0.2">
      <c r="A32" s="66" t="s">
        <v>35</v>
      </c>
      <c r="B32" s="66"/>
      <c r="D32" s="36">
        <v>0</v>
      </c>
      <c r="E32" s="38"/>
      <c r="F32" s="36">
        <v>0</v>
      </c>
      <c r="G32" s="38"/>
      <c r="H32" s="36">
        <v>0</v>
      </c>
      <c r="I32" s="38"/>
      <c r="J32" s="36">
        <v>0</v>
      </c>
      <c r="L32" s="10">
        <v>0</v>
      </c>
      <c r="N32" s="36">
        <v>0</v>
      </c>
      <c r="O32" s="38"/>
      <c r="P32" s="79">
        <v>0</v>
      </c>
      <c r="Q32" s="79"/>
      <c r="R32" s="38"/>
      <c r="S32" s="36">
        <v>0</v>
      </c>
      <c r="T32" s="38"/>
      <c r="U32" s="36">
        <v>0</v>
      </c>
      <c r="W32" s="10">
        <v>0</v>
      </c>
    </row>
    <row r="33" spans="1:23" ht="21.75" customHeight="1" x14ac:dyDescent="0.2">
      <c r="A33" s="66" t="s">
        <v>28</v>
      </c>
      <c r="B33" s="66"/>
      <c r="D33" s="36">
        <v>0</v>
      </c>
      <c r="E33" s="38"/>
      <c r="F33" s="36">
        <v>0</v>
      </c>
      <c r="G33" s="38"/>
      <c r="H33" s="36">
        <v>0</v>
      </c>
      <c r="I33" s="38"/>
      <c r="J33" s="36">
        <v>0</v>
      </c>
      <c r="L33" s="10">
        <v>0</v>
      </c>
      <c r="N33" s="36">
        <v>0</v>
      </c>
      <c r="O33" s="38"/>
      <c r="P33" s="79">
        <v>0</v>
      </c>
      <c r="Q33" s="79"/>
      <c r="R33" s="38"/>
      <c r="S33" s="36">
        <v>0</v>
      </c>
      <c r="T33" s="38"/>
      <c r="U33" s="36">
        <v>0</v>
      </c>
      <c r="W33" s="10">
        <v>0</v>
      </c>
    </row>
    <row r="34" spans="1:23" ht="21.75" customHeight="1" x14ac:dyDescent="0.2">
      <c r="A34" s="66" t="s">
        <v>42</v>
      </c>
      <c r="B34" s="66"/>
      <c r="D34" s="36">
        <v>0</v>
      </c>
      <c r="E34" s="38"/>
      <c r="F34" s="36">
        <v>0</v>
      </c>
      <c r="G34" s="38"/>
      <c r="H34" s="36">
        <v>0</v>
      </c>
      <c r="I34" s="38"/>
      <c r="J34" s="36">
        <v>0</v>
      </c>
      <c r="L34" s="10">
        <v>0</v>
      </c>
      <c r="N34" s="36">
        <v>0</v>
      </c>
      <c r="O34" s="38"/>
      <c r="P34" s="79">
        <v>0</v>
      </c>
      <c r="Q34" s="79"/>
      <c r="R34" s="38"/>
      <c r="S34" s="36">
        <v>0</v>
      </c>
      <c r="T34" s="38"/>
      <c r="U34" s="36">
        <v>0</v>
      </c>
      <c r="W34" s="10">
        <v>0</v>
      </c>
    </row>
    <row r="35" spans="1:23" ht="21.75" customHeight="1" x14ac:dyDescent="0.2">
      <c r="A35" s="66" t="s">
        <v>44</v>
      </c>
      <c r="B35" s="66"/>
      <c r="D35" s="36">
        <v>0</v>
      </c>
      <c r="E35" s="38"/>
      <c r="F35" s="36">
        <v>0</v>
      </c>
      <c r="G35" s="38"/>
      <c r="H35" s="36">
        <v>0</v>
      </c>
      <c r="I35" s="38"/>
      <c r="J35" s="36">
        <v>0</v>
      </c>
      <c r="L35" s="10">
        <v>0</v>
      </c>
      <c r="N35" s="36">
        <v>0</v>
      </c>
      <c r="O35" s="38"/>
      <c r="P35" s="79">
        <v>0</v>
      </c>
      <c r="Q35" s="79"/>
      <c r="R35" s="38"/>
      <c r="S35" s="36">
        <v>0</v>
      </c>
      <c r="T35" s="38"/>
      <c r="U35" s="36">
        <v>0</v>
      </c>
      <c r="W35" s="10">
        <v>0</v>
      </c>
    </row>
    <row r="36" spans="1:23" ht="21.75" customHeight="1" x14ac:dyDescent="0.2">
      <c r="A36" s="66" t="s">
        <v>49</v>
      </c>
      <c r="B36" s="66"/>
      <c r="D36" s="36">
        <v>0</v>
      </c>
      <c r="E36" s="38"/>
      <c r="F36" s="36">
        <v>0</v>
      </c>
      <c r="G36" s="38"/>
      <c r="H36" s="36">
        <v>0</v>
      </c>
      <c r="I36" s="38"/>
      <c r="J36" s="36">
        <v>0</v>
      </c>
      <c r="L36" s="10">
        <v>0</v>
      </c>
      <c r="N36" s="36">
        <v>0</v>
      </c>
      <c r="O36" s="38"/>
      <c r="P36" s="79">
        <v>0</v>
      </c>
      <c r="Q36" s="79"/>
      <c r="R36" s="38"/>
      <c r="S36" s="36">
        <v>0</v>
      </c>
      <c r="T36" s="38"/>
      <c r="U36" s="36">
        <v>0</v>
      </c>
      <c r="W36" s="10">
        <v>0</v>
      </c>
    </row>
    <row r="37" spans="1:23" ht="21.75" customHeight="1" x14ac:dyDescent="0.2">
      <c r="A37" s="66" t="s">
        <v>45</v>
      </c>
      <c r="B37" s="66"/>
      <c r="D37" s="36">
        <v>0</v>
      </c>
      <c r="E37" s="38"/>
      <c r="F37" s="36">
        <v>0</v>
      </c>
      <c r="G37" s="38"/>
      <c r="H37" s="36">
        <v>0</v>
      </c>
      <c r="I37" s="38"/>
      <c r="J37" s="36">
        <v>0</v>
      </c>
      <c r="L37" s="10">
        <v>0</v>
      </c>
      <c r="N37" s="36">
        <v>0</v>
      </c>
      <c r="O37" s="38"/>
      <c r="P37" s="79">
        <v>0</v>
      </c>
      <c r="Q37" s="79"/>
      <c r="R37" s="38"/>
      <c r="S37" s="36">
        <v>0</v>
      </c>
      <c r="T37" s="38"/>
      <c r="U37" s="36">
        <v>0</v>
      </c>
      <c r="W37" s="10">
        <v>0</v>
      </c>
    </row>
    <row r="38" spans="1:23" ht="21.75" customHeight="1" x14ac:dyDescent="0.2">
      <c r="A38" s="66" t="s">
        <v>24</v>
      </c>
      <c r="B38" s="66"/>
      <c r="D38" s="36">
        <v>0</v>
      </c>
      <c r="E38" s="38"/>
      <c r="F38" s="36">
        <v>-4404219294</v>
      </c>
      <c r="G38" s="38"/>
      <c r="H38" s="36">
        <v>0</v>
      </c>
      <c r="I38" s="38"/>
      <c r="J38" s="36">
        <v>-4404219294</v>
      </c>
      <c r="L38" s="10">
        <v>-0.5</v>
      </c>
      <c r="N38" s="36">
        <v>0</v>
      </c>
      <c r="O38" s="38"/>
      <c r="P38" s="79">
        <v>-37636055797</v>
      </c>
      <c r="Q38" s="79"/>
      <c r="R38" s="38"/>
      <c r="S38" s="36">
        <v>0</v>
      </c>
      <c r="T38" s="38"/>
      <c r="U38" s="36">
        <v>-37636055797</v>
      </c>
      <c r="W38" s="10">
        <v>-0.84</v>
      </c>
    </row>
    <row r="39" spans="1:23" ht="21.75" customHeight="1" x14ac:dyDescent="0.2">
      <c r="A39" s="66" t="s">
        <v>43</v>
      </c>
      <c r="B39" s="66"/>
      <c r="D39" s="36">
        <v>0</v>
      </c>
      <c r="E39" s="38"/>
      <c r="F39" s="36">
        <v>0</v>
      </c>
      <c r="G39" s="38"/>
      <c r="H39" s="36">
        <v>0</v>
      </c>
      <c r="I39" s="38"/>
      <c r="J39" s="36">
        <v>0</v>
      </c>
      <c r="L39" s="10">
        <v>0</v>
      </c>
      <c r="N39" s="36">
        <v>0</v>
      </c>
      <c r="O39" s="38"/>
      <c r="P39" s="79">
        <v>0</v>
      </c>
      <c r="Q39" s="79"/>
      <c r="R39" s="38"/>
      <c r="S39" s="36">
        <v>0</v>
      </c>
      <c r="T39" s="38"/>
      <c r="U39" s="36">
        <v>0</v>
      </c>
      <c r="W39" s="10">
        <v>0</v>
      </c>
    </row>
    <row r="40" spans="1:23" ht="21.75" customHeight="1" x14ac:dyDescent="0.2">
      <c r="A40" s="66" t="s">
        <v>30</v>
      </c>
      <c r="B40" s="66"/>
      <c r="D40" s="36">
        <v>0</v>
      </c>
      <c r="E40" s="38"/>
      <c r="F40" s="36">
        <v>0</v>
      </c>
      <c r="G40" s="38"/>
      <c r="H40" s="36">
        <v>0</v>
      </c>
      <c r="I40" s="38"/>
      <c r="J40" s="36">
        <v>0</v>
      </c>
      <c r="L40" s="10">
        <v>0</v>
      </c>
      <c r="N40" s="36">
        <v>0</v>
      </c>
      <c r="O40" s="38"/>
      <c r="P40" s="79">
        <v>0</v>
      </c>
      <c r="Q40" s="79"/>
      <c r="R40" s="38"/>
      <c r="S40" s="36">
        <v>0</v>
      </c>
      <c r="T40" s="38"/>
      <c r="U40" s="36">
        <v>0</v>
      </c>
      <c r="W40" s="10">
        <v>0</v>
      </c>
    </row>
    <row r="41" spans="1:23" ht="21.75" customHeight="1" x14ac:dyDescent="0.2">
      <c r="A41" s="66" t="s">
        <v>47</v>
      </c>
      <c r="B41" s="66"/>
      <c r="D41" s="36">
        <v>0</v>
      </c>
      <c r="E41" s="38"/>
      <c r="F41" s="36">
        <v>0</v>
      </c>
      <c r="G41" s="38"/>
      <c r="H41" s="36">
        <v>0</v>
      </c>
      <c r="I41" s="38"/>
      <c r="J41" s="36">
        <v>0</v>
      </c>
      <c r="L41" s="10">
        <v>0</v>
      </c>
      <c r="N41" s="36">
        <v>0</v>
      </c>
      <c r="O41" s="38"/>
      <c r="P41" s="79">
        <v>0</v>
      </c>
      <c r="Q41" s="79"/>
      <c r="R41" s="38"/>
      <c r="S41" s="36">
        <v>0</v>
      </c>
      <c r="T41" s="38"/>
      <c r="U41" s="36">
        <v>0</v>
      </c>
      <c r="W41" s="10">
        <v>0</v>
      </c>
    </row>
    <row r="42" spans="1:23" ht="21.75" customHeight="1" x14ac:dyDescent="0.2">
      <c r="A42" s="66" t="s">
        <v>29</v>
      </c>
      <c r="B42" s="66"/>
      <c r="D42" s="36">
        <v>0</v>
      </c>
      <c r="E42" s="38"/>
      <c r="F42" s="36">
        <v>0</v>
      </c>
      <c r="G42" s="38"/>
      <c r="H42" s="36">
        <v>0</v>
      </c>
      <c r="I42" s="38"/>
      <c r="J42" s="36">
        <v>0</v>
      </c>
      <c r="L42" s="10">
        <v>0</v>
      </c>
      <c r="N42" s="36">
        <v>0</v>
      </c>
      <c r="O42" s="38"/>
      <c r="P42" s="79">
        <v>0</v>
      </c>
      <c r="Q42" s="79"/>
      <c r="R42" s="38"/>
      <c r="S42" s="36">
        <v>0</v>
      </c>
      <c r="T42" s="38"/>
      <c r="U42" s="36">
        <v>0</v>
      </c>
      <c r="W42" s="10">
        <v>0</v>
      </c>
    </row>
    <row r="43" spans="1:23" ht="21.75" customHeight="1" x14ac:dyDescent="0.2">
      <c r="A43" s="66" t="s">
        <v>37</v>
      </c>
      <c r="B43" s="66"/>
      <c r="D43" s="36">
        <v>0</v>
      </c>
      <c r="E43" s="38"/>
      <c r="F43" s="36">
        <v>0</v>
      </c>
      <c r="G43" s="38"/>
      <c r="H43" s="36">
        <v>0</v>
      </c>
      <c r="I43" s="38"/>
      <c r="J43" s="36">
        <v>0</v>
      </c>
      <c r="L43" s="10">
        <v>0</v>
      </c>
      <c r="N43" s="36">
        <v>0</v>
      </c>
      <c r="O43" s="38"/>
      <c r="P43" s="79">
        <v>0</v>
      </c>
      <c r="Q43" s="79"/>
      <c r="R43" s="38"/>
      <c r="S43" s="36">
        <v>0</v>
      </c>
      <c r="T43" s="38"/>
      <c r="U43" s="36">
        <v>0</v>
      </c>
      <c r="W43" s="10">
        <v>0</v>
      </c>
    </row>
    <row r="44" spans="1:23" ht="21.75" customHeight="1" x14ac:dyDescent="0.2">
      <c r="A44" s="66" t="s">
        <v>41</v>
      </c>
      <c r="B44" s="66"/>
      <c r="D44" s="36">
        <v>0</v>
      </c>
      <c r="E44" s="38"/>
      <c r="F44" s="36">
        <v>0</v>
      </c>
      <c r="G44" s="38"/>
      <c r="H44" s="36">
        <v>0</v>
      </c>
      <c r="I44" s="38"/>
      <c r="J44" s="36">
        <v>0</v>
      </c>
      <c r="L44" s="10">
        <v>0</v>
      </c>
      <c r="N44" s="36">
        <v>0</v>
      </c>
      <c r="O44" s="38"/>
      <c r="P44" s="79">
        <v>0</v>
      </c>
      <c r="Q44" s="79"/>
      <c r="R44" s="38"/>
      <c r="S44" s="36">
        <v>0</v>
      </c>
      <c r="T44" s="38"/>
      <c r="U44" s="36">
        <v>0</v>
      </c>
      <c r="W44" s="10">
        <v>0</v>
      </c>
    </row>
    <row r="45" spans="1:23" ht="21.75" customHeight="1" x14ac:dyDescent="0.2">
      <c r="A45" s="66" t="s">
        <v>27</v>
      </c>
      <c r="B45" s="66"/>
      <c r="D45" s="36">
        <v>0</v>
      </c>
      <c r="E45" s="38"/>
      <c r="F45" s="36">
        <v>0</v>
      </c>
      <c r="G45" s="38"/>
      <c r="H45" s="36">
        <v>0</v>
      </c>
      <c r="I45" s="38"/>
      <c r="J45" s="36">
        <v>0</v>
      </c>
      <c r="L45" s="10">
        <v>0</v>
      </c>
      <c r="N45" s="36">
        <v>0</v>
      </c>
      <c r="O45" s="38"/>
      <c r="P45" s="79">
        <v>0</v>
      </c>
      <c r="Q45" s="79"/>
      <c r="R45" s="38"/>
      <c r="S45" s="36">
        <v>0</v>
      </c>
      <c r="T45" s="38"/>
      <c r="U45" s="36">
        <v>0</v>
      </c>
      <c r="W45" s="10">
        <v>0</v>
      </c>
    </row>
    <row r="46" spans="1:23" ht="21.75" customHeight="1" x14ac:dyDescent="0.2">
      <c r="A46" s="66" t="s">
        <v>26</v>
      </c>
      <c r="B46" s="66"/>
      <c r="D46" s="36">
        <v>0</v>
      </c>
      <c r="E46" s="38"/>
      <c r="F46" s="36">
        <v>0</v>
      </c>
      <c r="G46" s="38"/>
      <c r="H46" s="36">
        <v>0</v>
      </c>
      <c r="I46" s="38"/>
      <c r="J46" s="36">
        <v>0</v>
      </c>
      <c r="L46" s="10">
        <v>0</v>
      </c>
      <c r="N46" s="36">
        <v>0</v>
      </c>
      <c r="O46" s="38"/>
      <c r="P46" s="79">
        <v>0</v>
      </c>
      <c r="Q46" s="79"/>
      <c r="R46" s="38"/>
      <c r="S46" s="36">
        <v>0</v>
      </c>
      <c r="T46" s="38"/>
      <c r="U46" s="36">
        <v>0</v>
      </c>
      <c r="W46" s="10">
        <v>0</v>
      </c>
    </row>
    <row r="47" spans="1:23" ht="21.75" customHeight="1" x14ac:dyDescent="0.2">
      <c r="A47" s="66" t="s">
        <v>40</v>
      </c>
      <c r="B47" s="66"/>
      <c r="D47" s="36">
        <v>0</v>
      </c>
      <c r="E47" s="38"/>
      <c r="F47" s="36">
        <v>0</v>
      </c>
      <c r="G47" s="38"/>
      <c r="H47" s="36">
        <v>0</v>
      </c>
      <c r="I47" s="38"/>
      <c r="J47" s="36">
        <v>0</v>
      </c>
      <c r="L47" s="10">
        <v>0</v>
      </c>
      <c r="N47" s="36">
        <v>0</v>
      </c>
      <c r="O47" s="38"/>
      <c r="P47" s="79">
        <v>0</v>
      </c>
      <c r="Q47" s="79"/>
      <c r="R47" s="38"/>
      <c r="S47" s="36">
        <v>0</v>
      </c>
      <c r="T47" s="38"/>
      <c r="U47" s="36">
        <v>0</v>
      </c>
      <c r="W47" s="10">
        <v>0</v>
      </c>
    </row>
    <row r="48" spans="1:23" ht="21.75" customHeight="1" x14ac:dyDescent="0.2">
      <c r="A48" s="68" t="s">
        <v>36</v>
      </c>
      <c r="B48" s="68"/>
      <c r="D48" s="37">
        <v>0</v>
      </c>
      <c r="E48" s="38"/>
      <c r="F48" s="37">
        <v>0</v>
      </c>
      <c r="G48" s="38"/>
      <c r="H48" s="37">
        <v>0</v>
      </c>
      <c r="I48" s="38"/>
      <c r="J48" s="37">
        <v>0</v>
      </c>
      <c r="L48" s="14">
        <v>0</v>
      </c>
      <c r="N48" s="37">
        <v>0</v>
      </c>
      <c r="O48" s="38"/>
      <c r="P48" s="79">
        <v>0</v>
      </c>
      <c r="Q48" s="80"/>
      <c r="R48" s="38"/>
      <c r="S48" s="37">
        <v>0</v>
      </c>
      <c r="T48" s="38"/>
      <c r="U48" s="37">
        <v>0</v>
      </c>
      <c r="W48" s="14">
        <v>0</v>
      </c>
    </row>
    <row r="49" spans="1:23" ht="21.75" customHeight="1" x14ac:dyDescent="0.2">
      <c r="A49" s="65" t="s">
        <v>57</v>
      </c>
      <c r="B49" s="65"/>
      <c r="D49" s="39">
        <v>1499236556</v>
      </c>
      <c r="E49" s="38"/>
      <c r="F49" s="39">
        <v>-15136385574</v>
      </c>
      <c r="G49" s="38"/>
      <c r="H49" s="39">
        <v>-879501628</v>
      </c>
      <c r="I49" s="38"/>
      <c r="J49" s="39">
        <v>-14516650646</v>
      </c>
      <c r="L49" s="17">
        <v>-1.64</v>
      </c>
      <c r="N49" s="39">
        <v>25253240246</v>
      </c>
      <c r="O49" s="38"/>
      <c r="P49" s="38"/>
      <c r="Q49" s="39">
        <v>-100422184699</v>
      </c>
      <c r="R49" s="38"/>
      <c r="S49" s="39">
        <v>1722947522</v>
      </c>
      <c r="T49" s="38"/>
      <c r="U49" s="39">
        <v>-73445996931</v>
      </c>
      <c r="W49" s="17">
        <v>-1.63</v>
      </c>
    </row>
  </sheetData>
  <mergeCells count="91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9:B49"/>
    <mergeCell ref="A46:B46"/>
    <mergeCell ref="P46:Q46"/>
    <mergeCell ref="A47:B47"/>
    <mergeCell ref="P47:Q47"/>
    <mergeCell ref="A48:B48"/>
    <mergeCell ref="P48:Q48"/>
  </mergeCells>
  <pageMargins left="0.39" right="0.39" top="0.39" bottom="0.39" header="0" footer="0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 (3)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 (3)'!Print_Area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Sepideh Askari</dc:creator>
  <dc:description/>
  <cp:lastModifiedBy>Sepideh Askari</cp:lastModifiedBy>
  <cp:lastPrinted>2025-09-28T11:57:07Z</cp:lastPrinted>
  <dcterms:created xsi:type="dcterms:W3CDTF">2025-09-28T06:59:59Z</dcterms:created>
  <dcterms:modified xsi:type="dcterms:W3CDTF">2025-09-28T13:08:38Z</dcterms:modified>
</cp:coreProperties>
</file>